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837" documentId="13_ncr:1_{F6CB121F-512D-4AA6-A0C1-0FB36C537598}" xr6:coauthVersionLast="47" xr6:coauthVersionMax="47" xr10:uidLastSave="{B6798C84-01C5-4D06-842C-8A216E8C33C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5" i="4"/>
  <c r="G6" i="4"/>
  <c r="G7" i="4"/>
  <c r="B4" i="4"/>
  <c r="G4" i="4"/>
  <c r="I4" i="4"/>
  <c r="J4" i="4"/>
  <c r="L4" i="4"/>
  <c r="B5" i="4"/>
  <c r="I5" i="4"/>
  <c r="J5" i="4"/>
  <c r="L5" i="4"/>
  <c r="B6" i="4"/>
  <c r="I6" i="4"/>
  <c r="J6" i="4"/>
  <c r="L6" i="4"/>
  <c r="B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3"/>
  <c r="G4" i="3"/>
  <c r="G5" i="3"/>
  <c r="G6" i="3"/>
  <c r="I3" i="4"/>
  <c r="J3" i="4"/>
  <c r="I3" i="6"/>
  <c r="I4" i="6"/>
  <c r="L3" i="3"/>
  <c r="J3" i="3"/>
  <c r="I3" i="3"/>
  <c r="B3" i="3"/>
  <c r="L3" i="6"/>
  <c r="L4" i="6"/>
  <c r="L2" i="6"/>
  <c r="J4" i="6"/>
  <c r="J3" i="6"/>
  <c r="J2" i="6"/>
  <c r="I2" i="6"/>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70" i="5"/>
  <c r="J70" i="5"/>
  <c r="I70" i="5"/>
  <c r="G70" i="5"/>
  <c r="B70"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G4" i="5"/>
  <c r="G5" i="5"/>
  <c r="G6" i="5"/>
  <c r="G7" i="5"/>
  <c r="G8" i="5"/>
  <c r="G9" i="5"/>
  <c r="G10" i="5"/>
  <c r="G11" i="5"/>
  <c r="G12" i="5"/>
  <c r="G13" i="5"/>
  <c r="G14" i="5"/>
  <c r="G15" i="5"/>
  <c r="G16" i="5"/>
  <c r="G17" i="5"/>
  <c r="G18" i="5"/>
  <c r="G19" i="5"/>
  <c r="G20" i="5"/>
  <c r="G21" i="5"/>
  <c r="G22" i="5"/>
  <c r="B4" i="5"/>
  <c r="B5" i="5"/>
  <c r="B6" i="5"/>
  <c r="B7" i="5"/>
  <c r="B8" i="5"/>
  <c r="B9" i="5"/>
  <c r="B10" i="5"/>
  <c r="B11" i="5"/>
  <c r="B12" i="5"/>
  <c r="B13" i="5"/>
  <c r="B14" i="5"/>
  <c r="B15" i="5"/>
  <c r="B16" i="5"/>
  <c r="B17" i="5"/>
  <c r="B18" i="5"/>
  <c r="B19" i="5"/>
  <c r="B20" i="5"/>
  <c r="B21" i="5"/>
  <c r="B2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<sst xmlns="http://schemas.openxmlformats.org/spreadsheetml/2006/main" count="178576" uniqueCount="39073">
  <si>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</si>
  <si>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</si>
  <si>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</si>
  <si>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</si>
  <si>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</si>
  <si>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</si>
  <si>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</si>
  <si>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</si>
  <si>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</si>
  <si>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</si>
  <si>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</si>
  <si>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</si>
  <si>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</si>
  <si>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</si>
  <si>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</si>
  <si>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</si>
  <si>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</si>
  <si>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</si>
  <si>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</si>
  <si>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</si>
  <si>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</si>
  <si>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</si>
  <si>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</si>
  <si>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</si>
  <si>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</si>
  <si>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</si>
  <si>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</si>
  <si>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</si>
  <si>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</si>
  <si>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</si>
  <si>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</si>
  <si>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</si>
  <si>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</si>
  <si>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</si>
  <si>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</si>
  <si>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</si>
  <si>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</si>
  <si>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</si>
  <si>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</si>
  <si>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</si>
  <si>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</si>
  <si>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</si>
  <si>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</si>
  <si>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</si>
  <si>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</si>
  <si>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</si>
  <si>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</si>
  <si>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</si>
  <si>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</si>
  <si>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</si>
  <si>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</si>
  <si>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</si>
  <si>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</si>
  <si>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</si>
  <si>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</si>
  <si>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</si>
  <si>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</si>
  <si>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</si>
  <si>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</si>
  <si>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</si>
  <si>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</si>
  <si>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</si>
  <si>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</si>
  <si>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</si>
  <si>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</si>
  <si>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</si>
  <si>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</si>
  <si>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</si>
  <si>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</si>
  <si>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</si>
  <si>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</si>
  <si>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</si>
  <si>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</si>
  <si>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</si>
  <si>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</si>
  <si>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</si>
  <si>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</si>
  <si>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</si>
  <si>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</si>
  <si>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</si>
  <si>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</si>
  <si>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</si>
  <si>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</si>
  <si>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</si>
  <si>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</si>
  <si>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</si>
  <si>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</si>
  <si>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</si>
  <si>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</si>
  <si>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</si>
  <si>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</si>
  <si>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</si>
  <si>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</si>
  <si>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</si>
  <si>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</si>
  <si>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</si>
  <si>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</si>
  <si>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</si>
  <si>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</si>
  <si>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</si>
  <si>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</si>
  <si>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</si>
  <si>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</si>
  <si>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</si>
  <si>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</si>
  <si>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</si>
  <si>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</si>
  <si>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</si>
  <si>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</si>
  <si>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</si>
  <si>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</si>
  <si>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</si>
  <si>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</si>
  <si>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</si>
  <si>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</si>
  <si>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</si>
  <si>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</si>
  <si>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</si>
  <si>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</si>
  <si>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</si>
  <si>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</si>
  <si>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</si>
  <si>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</si>
  <si>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</si>
  <si>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</si>
  <si>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</si>
  <si>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</si>
  <si>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</si>
  <si>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</si>
  <si>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</si>
  <si>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</si>
  <si>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</si>
  <si>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</si>
  <si>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</si>
  <si>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</si>
  <si>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</si>
  <si>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</si>
  <si>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</si>
  <si>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</si>
  <si>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</si>
  <si>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</si>
  <si>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</si>
  <si>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</si>
  <si>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</si>
  <si>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</si>
  <si>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</si>
  <si>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</si>
  <si>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</si>
  <si>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</si>
  <si>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</si>
  <si>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</si>
  <si>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</si>
  <si>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</si>
  <si>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</si>
  <si>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</si>
  <si>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</si>
  <si>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</si>
  <si>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</si>
  <si>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</si>
  <si>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</si>
  <si>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</si>
  <si>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</si>
  <si>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</si>
  <si>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</si>
  <si>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</si>
  <si>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</si>
  <si>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</si>
  <si>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</si>
  <si>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</si>
  <si>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</si>
  <si>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</si>
  <si>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</si>
  <si>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</si>
  <si>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</si>
  <si>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</si>
  <si>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</si>
  <si>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</si>
  <si>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</si>
  <si>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</si>
  <si>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</si>
  <si>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</si>
  <si>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</si>
  <si>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</si>
  <si>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</si>
  <si>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</si>
  <si>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</si>
  <si>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</si>
  <si>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</si>
  <si>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</si>
  <si>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</si>
  <si>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</si>
  <si>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</si>
  <si>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</si>
  <si>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</si>
  <si>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</si>
  <si>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</si>
  <si>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</si>
  <si>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</si>
  <si>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</si>
  <si>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</si>
  <si>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</si>
  <si>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</si>
  <si>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</si>
  <si>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</si>
  <si>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</si>
  <si>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</si>
  <si>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</si>
  <si>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</si>
  <si>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</si>
  <si>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</si>
  <si>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</si>
  <si>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</si>
  <si>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</si>
  <si>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</si>
  <si>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</si>
  <si>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</si>
  <si>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</si>
  <si>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</si>
  <si>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</si>
  <si>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</si>
  <si>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</si>
  <si>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</si>
  <si>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</si>
  <si>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</si>
  <si>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</si>
  <si>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</si>
  <si>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</si>
  <si>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</si>
  <si>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</si>
  <si>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</si>
  <si>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</si>
  <si>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</si>
  <si>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</si>
  <si>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</si>
  <si>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</si>
  <si>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</si>
  <si>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</si>
  <si>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</si>
  <si>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</si>
  <si>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</si>
  <si>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</si>
  <si>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</si>
  <si>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</si>
  <si>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</si>
  <si>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</si>
  <si>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</si>
  <si>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</si>
  <si>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</si>
  <si>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</si>
  <si>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</si>
  <si>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</si>
  <si>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</si>
  <si>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</si>
  <si>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</si>
  <si>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</si>
  <si>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</si>
  <si>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</si>
  <si>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</si>
  <si>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</si>
  <si>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</si>
  <si>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</si>
  <si>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</si>
  <si>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</si>
  <si>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</si>
  <si>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</si>
  <si>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</si>
  <si>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</si>
  <si>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</si>
  <si>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</si>
  <si>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</si>
  <si>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</si>
  <si>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</si>
  <si>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</si>
  <si>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</si>
  <si>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</si>
  <si>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</si>
  <si>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</si>
  <si>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</si>
  <si>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</si>
  <si>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</si>
  <si>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</si>
  <si>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</si>
  <si>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</si>
  <si>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</si>
  <si>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</si>
  <si>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</si>
  <si>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</si>
  <si>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</si>
  <si>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</si>
  <si>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</si>
  <si>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</si>
  <si>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</si>
  <si>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</si>
  <si>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</si>
  <si>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</si>
  <si>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</si>
  <si>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</si>
  <si>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</si>
  <si>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</si>
  <si>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</si>
  <si>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</si>
  <si>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</si>
  <si>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</si>
  <si>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</si>
  <si>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</si>
  <si>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</si>
  <si>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</si>
  <si>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</si>
  <si>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</si>
  <si>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</si>
  <si>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</si>
  <si>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</si>
  <si>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</si>
  <si>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</si>
  <si>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</si>
  <si>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</si>
  <si>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</si>
  <si>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</si>
  <si>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</si>
  <si>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</si>
  <si>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</si>
  <si>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</si>
  <si>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</si>
  <si>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</si>
  <si>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</si>
  <si>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</si>
  <si>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</si>
  <si>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</si>
  <si>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</si>
  <si>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</si>
  <si>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</si>
  <si>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</si>
  <si>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</si>
  <si>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</si>
  <si>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</si>
  <si>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</si>
  <si>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</si>
  <si>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</si>
  <si>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</si>
  <si>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</si>
  <si>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</si>
  <si>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</si>
  <si>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</si>
  <si>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</si>
  <si>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</si>
  <si>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</si>
  <si>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</si>
  <si>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</si>
  <si>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</si>
  <si>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</si>
  <si>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</si>
  <si>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</si>
  <si>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</si>
  <si>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</si>
  <si>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</si>
  <si>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</si>
  <si>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</si>
  <si>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</si>
  <si>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</si>
  <si>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</si>
  <si>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</si>
  <si>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</si>
  <si>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</si>
  <si>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</si>
  <si>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</si>
  <si>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</si>
  <si>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</si>
  <si>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</si>
  <si>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</si>
  <si>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</si>
  <si>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</si>
  <si>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</si>
  <si>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</si>
  <si>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</si>
  <si>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</si>
  <si>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</si>
  <si>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</si>
  <si>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</si>
  <si>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</si>
  <si>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</si>
  <si>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</si>
  <si>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</si>
  <si>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</si>
  <si>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</si>
  <si>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</si>
  <si>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</si>
  <si>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</si>
  <si>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</si>
  <si>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</si>
  <si>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</si>
  <si>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</si>
  <si>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</si>
  <si>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</si>
  <si>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</si>
  <si>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</si>
  <si>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</si>
  <si>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</si>
  <si>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</si>
  <si>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</si>
  <si>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</si>
  <si>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</si>
  <si>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</si>
  <si>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</si>
  <si>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</si>
  <si>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</si>
  <si>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</si>
  <si>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</si>
  <si>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</si>
  <si>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</si>
  <si>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</si>
  <si>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</si>
  <si>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</si>
  <si>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</si>
  <si>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</si>
  <si>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</si>
  <si>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</si>
  <si>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</si>
  <si>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</si>
  <si>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</si>
  <si>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</si>
  <si>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</si>
  <si>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</si>
  <si>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</si>
  <si>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</si>
  <si>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</si>
  <si>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</si>
  <si>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</si>
  <si>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</si>
  <si>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</si>
  <si>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</si>
  <si>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</si>
  <si>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</si>
  <si>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</si>
  <si>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</si>
  <si>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</si>
  <si>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</si>
  <si>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</si>
  <si>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</si>
  <si>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</si>
  <si>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</si>
  <si>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</si>
  <si>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</si>
  <si>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</si>
  <si>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</si>
  <si>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</si>
  <si>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</si>
  <si>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</si>
  <si>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</si>
  <si>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</si>
  <si>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</si>
  <si>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</si>
  <si>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</si>
  <si>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</si>
  <si>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</si>
  <si>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</si>
  <si>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</si>
  <si>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</si>
  <si>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</si>
  <si>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</si>
  <si>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</si>
  <si>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</si>
  <si>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</si>
  <si>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</si>
  <si>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</si>
  <si>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</si>
  <si>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</si>
  <si>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</si>
  <si>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</si>
  <si>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</si>
  <si>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</si>
  <si>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</si>
  <si>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</si>
  <si>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</si>
  <si>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</si>
  <si>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</si>
  <si>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</si>
  <si>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</si>
  <si>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</si>
  <si>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</si>
  <si>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</si>
  <si>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</si>
  <si>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</si>
  <si>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</si>
  <si>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</si>
  <si>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</si>
  <si>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</si>
  <si>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</si>
  <si>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</si>
  <si>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</si>
  <si>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</si>
  <si>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</si>
  <si>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</si>
  <si>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</si>
  <si>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</si>
  <si>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</si>
  <si>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</si>
  <si>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</si>
  <si>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</si>
  <si>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</si>
  <si>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</si>
  <si>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</si>
  <si>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</si>
  <si>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</si>
  <si>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</si>
  <si>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</si>
  <si>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</si>
  <si>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</si>
  <si>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</si>
  <si>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</si>
  <si>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</si>
  <si>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</si>
  <si>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</si>
  <si>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</si>
  <si>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</si>
  <si>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</si>
  <si>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</si>
  <si>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</si>
  <si>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</si>
  <si>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</si>
  <si>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</si>
  <si>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</si>
  <si>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</si>
  <si>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</si>
  <si>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</si>
  <si>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</si>
  <si>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</si>
  <si>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</si>
  <si>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</si>
  <si>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</si>
  <si>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</si>
  <si>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</si>
  <si>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</si>
  <si>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</si>
  <si>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</si>
  <si>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</si>
  <si>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</si>
  <si>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</si>
  <si>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</si>
  <si>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</si>
  <si>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</si>
  <si>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</si>
  <si>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</si>
  <si>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</si>
  <si>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</si>
  <si>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</si>
  <si>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</si>
  <si>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</si>
  <si>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</si>
  <si>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</si>
  <si>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</si>
  <si>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</si>
  <si>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</si>
  <si>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</si>
  <si>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</si>
  <si>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</si>
  <si>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</si>
  <si>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</si>
  <si>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</si>
  <si>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</si>
  <si>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</si>
  <si>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</si>
  <si>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</si>
  <si>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</si>
  <si>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</si>
  <si>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</si>
  <si>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</si>
  <si>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</si>
  <si>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</si>
  <si>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</si>
  <si>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</si>
  <si>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</si>
  <si>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</si>
  <si>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</si>
  <si>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</si>
  <si>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</si>
  <si>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</si>
  <si>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</si>
  <si>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</si>
  <si>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</si>
  <si>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</si>
  <si>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</si>
  <si>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</si>
  <si>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</si>
  <si>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</si>
  <si>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</si>
  <si>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</si>
  <si>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</si>
  <si>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</si>
  <si>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</si>
  <si>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</si>
  <si>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</si>
  <si>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</si>
  <si>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</si>
  <si>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</si>
  <si>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</si>
  <si>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</si>
  <si>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</si>
  <si>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</si>
  <si>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</si>
  <si>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</si>
  <si>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</si>
  <si>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</si>
  <si>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</si>
  <si>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</si>
  <si>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</si>
  <si>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</si>
  <si>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</si>
  <si>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</si>
  <si>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</si>
  <si>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</si>
  <si>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</si>
  <si>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</si>
  <si>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</si>
  <si>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</si>
  <si>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</si>
  <si>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</si>
  <si>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</si>
  <si>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</si>
  <si>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</si>
  <si>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</si>
  <si>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</si>
  <si>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</si>
  <si>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</si>
  <si>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</si>
  <si>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</si>
  <si>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</si>
  <si>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</si>
  <si>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</si>
  <si>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</si>
  <si>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</si>
  <si>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</si>
  <si>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</si>
  <si>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</si>
  <si>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</si>
  <si>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</si>
  <si>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</si>
  <si>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</si>
  <si>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</si>
  <si>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</si>
  <si>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</si>
  <si>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</si>
  <si>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</si>
  <si>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</si>
  <si>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</si>
  <si>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</si>
  <si>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</si>
  <si>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</si>
  <si>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</si>
  <si>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</si>
  <si>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</si>
  <si>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</si>
  <si>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</si>
  <si>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</si>
  <si>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</si>
  <si>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</si>
  <si>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</si>
  <si>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</si>
  <si>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</si>
  <si>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</si>
  <si>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</si>
  <si>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</si>
  <si>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</si>
  <si>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</si>
  <si>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</si>
  <si>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</si>
  <si>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</si>
  <si>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</si>
  <si>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</si>
  <si>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</si>
  <si>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</si>
  <si>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</si>
  <si>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</si>
  <si>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</si>
  <si>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</si>
  <si>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</si>
  <si>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</si>
  <si>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</si>
  <si>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</si>
  <si>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</si>
  <si>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</si>
  <si>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</si>
  <si>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</si>
  <si>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</si>
  <si>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</si>
  <si>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</si>
  <si>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</si>
  <si>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</si>
  <si>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</si>
  <si>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</si>
  <si>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</si>
  <si>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</si>
  <si>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</si>
  <si>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</si>
  <si>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</si>
  <si>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</si>
  <si>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</si>
  <si>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</si>
  <si>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</si>
  <si>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</si>
  <si>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</si>
  <si>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</si>
  <si>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</si>
  <si>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</si>
  <si>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</si>
  <si>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</si>
  <si>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</si>
  <si>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</si>
  <si>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</si>
  <si>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</si>
  <si>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</si>
  <si>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</si>
  <si>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</si>
  <si>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</si>
  <si>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</si>
  <si>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</si>
  <si>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</si>
  <si>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</si>
  <si>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</si>
  <si>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</si>
  <si>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</si>
  <si>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</si>
  <si>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</si>
  <si>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</si>
  <si>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</si>
  <si>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</si>
  <si>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</si>
  <si>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</si>
  <si>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</si>
  <si>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</si>
  <si>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</si>
  <si>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</si>
  <si>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</si>
  <si>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</si>
  <si>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</si>
  <si>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</si>
  <si>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</si>
  <si>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</si>
  <si>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</si>
  <si>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</si>
  <si>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</si>
  <si>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</si>
  <si>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</si>
  <si>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</si>
  <si>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</si>
  <si>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</si>
  <si>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</si>
  <si>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</si>
  <si>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</si>
  <si>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</si>
  <si>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</si>
  <si>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</si>
  <si>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</si>
  <si>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</si>
  <si>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</si>
  <si>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</si>
  <si>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</si>
  <si>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</si>
  <si>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</si>
  <si>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</si>
  <si>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</si>
  <si>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</si>
  <si>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</si>
  <si>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</si>
  <si>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</si>
  <si>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</si>
  <si>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</si>
  <si>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</si>
  <si>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</si>
  <si>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</si>
  <si>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</si>
  <si>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</si>
  <si>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</si>
  <si>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</si>
  <si>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</si>
  <si>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</si>
  <si>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</si>
  <si>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</si>
  <si>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</si>
  <si>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</si>
  <si>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</si>
  <si>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</si>
  <si>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</si>
  <si>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</si>
  <si>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</si>
  <si>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</si>
  <si>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</si>
  <si>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</si>
  <si>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</si>
  <si>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</si>
  <si>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</si>
  <si>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</si>
  <si>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</si>
  <si>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</si>
  <si>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</si>
  <si>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</si>
  <si>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</si>
  <si>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</si>
  <si>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</si>
  <si>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</si>
  <si>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</si>
  <si>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</si>
  <si>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</si>
  <si>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</si>
  <si>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</si>
  <si>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</si>
  <si>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</si>
  <si>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</si>
  <si>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</si>
  <si>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</si>
  <si>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</si>
  <si>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</si>
  <si>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</si>
  <si>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</si>
  <si>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</si>
  <si>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</si>
  <si>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</si>
  <si>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</si>
  <si>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</si>
  <si>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</si>
  <si>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</si>
  <si>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</si>
  <si>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</si>
  <si>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</si>
  <si>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</si>
  <si>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</si>
  <si>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</si>
  <si>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</si>
  <si>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</si>
  <si>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</si>
  <si>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</si>
  <si>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</si>
  <si>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</si>
  <si>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</si>
  <si>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</si>
  <si>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</si>
  <si>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</si>
  <si>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</si>
  <si>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</si>
  <si>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</si>
  <si>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</si>
  <si>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</si>
  <si>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</si>
  <si>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</si>
  <si>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</si>
  <si>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</si>
  <si>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</si>
  <si>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</si>
  <si>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</si>
  <si>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</si>
  <si>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</si>
  <si>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</si>
  <si>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</si>
  <si>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</si>
  <si>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</si>
  <si>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</si>
  <si>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</si>
  <si>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</si>
  <si>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</si>
  <si>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</si>
  <si>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</si>
  <si>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</si>
  <si>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</si>
  <si>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</si>
  <si>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</si>
  <si>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</si>
  <si>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</si>
  <si>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</si>
  <si>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</si>
  <si>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</si>
  <si>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</si>
  <si>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</si>
  <si>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</si>
  <si>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</si>
  <si>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</si>
  <si>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</si>
  <si>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</si>
  <si>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</si>
  <si>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</si>
  <si>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</si>
  <si>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</si>
  <si>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</si>
  <si>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</si>
  <si>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</si>
  <si>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</si>
  <si>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</si>
  <si>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</si>
  <si>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</si>
  <si>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</si>
  <si>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</si>
  <si>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</si>
  <si>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</si>
  <si>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</si>
  <si>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</si>
  <si>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</si>
  <si>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</si>
  <si>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</si>
  <si>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</si>
  <si>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</si>
  <si>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</si>
  <si>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</si>
  <si>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</si>
  <si>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</si>
  <si>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</si>
  <si>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</si>
  <si>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</si>
  <si>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</si>
  <si>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</si>
  <si>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</si>
  <si>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</si>
  <si>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</si>
  <si>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</si>
  <si>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</si>
  <si>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</si>
  <si>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</si>
  <si>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</si>
  <si>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</si>
  <si>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</si>
  <si>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</si>
  <si>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</si>
  <si>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</si>
  <si>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</si>
  <si>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</si>
  <si>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</si>
  <si>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</si>
  <si>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</si>
  <si>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</si>
  <si>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</si>
  <si>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</si>
  <si>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</si>
  <si>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</si>
  <si>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</si>
  <si>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</si>
  <si>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</si>
  <si>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</si>
  <si>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</si>
  <si>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</si>
  <si>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</si>
  <si>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</si>
  <si>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</si>
  <si>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</si>
  <si>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</si>
  <si>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</si>
  <si>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</si>
  <si>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</si>
  <si>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</si>
  <si>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</si>
  <si>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</si>
  <si>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</si>
  <si>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</si>
  <si>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</si>
  <si>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</si>
  <si>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</si>
  <si>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</si>
  <si>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</si>
  <si>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</si>
  <si>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</si>
  <si>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</si>
  <si>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</si>
  <si>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</si>
  <si>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</si>
  <si>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</si>
  <si>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</si>
  <si>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</si>
  <si>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</si>
  <si>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</si>
  <si>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</si>
  <si>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</si>
  <si>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</si>
  <si>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</si>
  <si>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</si>
  <si>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</si>
  <si>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</si>
  <si>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</si>
  <si>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</si>
  <si>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</si>
  <si>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</si>
  <si>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</si>
  <si>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</si>
  <si>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</si>
  <si>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</si>
  <si>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</si>
  <si>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</si>
  <si>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</si>
  <si>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</si>
  <si>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</si>
  <si>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</si>
  <si>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</si>
  <si>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</si>
  <si>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</si>
  <si>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</si>
  <si>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</si>
  <si>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</si>
  <si>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</si>
  <si>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</si>
  <si>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</si>
  <si>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</si>
  <si>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</si>
  <si>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</si>
  <si>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</si>
  <si>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</si>
  <si>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</si>
  <si>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</si>
  <si>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</si>
  <si>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</si>
  <si>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</si>
  <si>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</si>
  <si>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</si>
  <si>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</si>
  <si>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</si>
  <si>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</si>
  <si>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</si>
  <si>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</si>
  <si>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</si>
  <si>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</si>
  <si>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</si>
  <si>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</si>
  <si>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</si>
  <si>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</si>
  <si>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</si>
  <si>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</si>
  <si>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</si>
  <si>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</si>
  <si>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</si>
  <si>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</si>
  <si>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</si>
  <si>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</si>
  <si>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</si>
  <si>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</si>
  <si>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</si>
  <si>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</si>
  <si>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</si>
  <si>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</si>
  <si>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</si>
  <si>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</si>
  <si>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</si>
  <si>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</si>
  <si>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</si>
  <si>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</si>
  <si>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</si>
  <si>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</si>
  <si>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</si>
  <si>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</si>
  <si>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</si>
  <si>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</si>
  <si>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</si>
  <si>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</si>
  <si>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</si>
  <si>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</si>
  <si>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</si>
  <si>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</si>
  <si>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</si>
  <si>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</si>
  <si>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</si>
  <si>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</si>
  <si>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</si>
  <si>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</si>
  <si>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</si>
  <si>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</si>
  <si>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</si>
  <si>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</si>
  <si>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</si>
  <si>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</si>
  <si>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</si>
  <si>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</si>
  <si>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</si>
  <si>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</si>
  <si>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</si>
  <si>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</si>
  <si>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</si>
  <si>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</si>
  <si>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</si>
  <si>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</si>
  <si>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</si>
  <si>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</si>
  <si>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</si>
  <si>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</si>
  <si>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</si>
  <si>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</si>
  <si>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</si>
  <si>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</si>
  <si>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</si>
  <si>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</si>
  <si>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</si>
  <si>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</si>
  <si>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</si>
  <si>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</si>
  <si>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</si>
  <si>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</si>
  <si>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</si>
  <si>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</si>
  <si>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</si>
  <si>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</si>
  <si>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</si>
  <si>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</si>
  <si>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</si>
  <si>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</si>
  <si>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</si>
  <si>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</si>
  <si>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</si>
  <si>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</si>
  <si>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</si>
  <si>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</si>
  <si>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</si>
  <si>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</si>
  <si>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</si>
  <si>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</si>
  <si>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</si>
  <si>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</si>
  <si>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</si>
  <si>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</si>
  <si>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</si>
  <si>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</si>
  <si>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</si>
  <si>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</si>
  <si>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</si>
  <si>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</si>
  <si>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</si>
  <si>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</si>
  <si>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</si>
  <si>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</si>
  <si>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</si>
  <si>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</si>
  <si>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</si>
  <si>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</si>
  <si>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</si>
  <si>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</si>
  <si>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</si>
  <si>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</si>
  <si>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</si>
  <si>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</si>
  <si>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</si>
  <si>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</si>
  <si>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</si>
  <si>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</si>
  <si>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</si>
  <si>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</si>
  <si>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</si>
  <si>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</si>
  <si>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</si>
  <si>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</si>
  <si>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</si>
  <si>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</si>
  <si>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</si>
  <si>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</si>
  <si>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</si>
  <si>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</si>
  <si>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</si>
  <si>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</si>
  <si>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</si>
  <si>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</si>
  <si>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</si>
  <si>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</si>
  <si>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</si>
  <si>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</si>
  <si>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</si>
  <si>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</si>
  <si>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</si>
  <si>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</si>
  <si>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</si>
  <si>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</si>
  <si>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</si>
  <si>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</si>
  <si>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</si>
  <si>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</si>
  <si>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</si>
  <si>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</si>
  <si>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</si>
  <si>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</si>
  <si>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</si>
  <si>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</si>
  <si>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</si>
  <si>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</si>
  <si>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</si>
  <si>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</si>
  <si>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</si>
  <si>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</si>
  <si>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</si>
  <si>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</si>
  <si>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</si>
  <si>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</si>
  <si>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</si>
  <si>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</si>
  <si>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</si>
  <si>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</si>
  <si>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</si>
  <si>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</si>
  <si>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</si>
  <si>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</si>
  <si>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</si>
  <si>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</si>
  <si>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</si>
  <si>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</si>
  <si>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</si>
  <si>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</si>
  <si>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</si>
  <si>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</si>
  <si>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</si>
  <si>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</si>
  <si>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</si>
  <si>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</si>
  <si>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</si>
  <si>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</si>
  <si>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</si>
  <si>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</si>
  <si>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</si>
  <si>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</si>
  <si>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</si>
  <si>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</si>
  <si>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</si>
  <si>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</si>
  <si>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</si>
  <si>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</si>
  <si>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</si>
  <si>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</si>
  <si>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</si>
  <si>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</si>
  <si>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</si>
  <si>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</si>
  <si>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</si>
  <si>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</si>
  <si>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</si>
  <si>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</si>
  <si>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</si>
  <si>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</si>
  <si>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</si>
  <si>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</si>
  <si>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</si>
  <si>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</si>
  <si>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</si>
  <si>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</si>
  <si>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</si>
  <si>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</si>
  <si>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</si>
  <si>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</si>
  <si>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</si>
  <si>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</si>
  <si>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</si>
  <si>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</si>
  <si>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</si>
  <si>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</si>
  <si>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</si>
  <si>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</si>
  <si>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</si>
  <si>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</si>
  <si>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</si>
  <si>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</si>
  <si>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</si>
  <si>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</si>
  <si>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</si>
  <si>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</si>
  <si>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</si>
  <si>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</si>
  <si>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</si>
  <si>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</si>
  <si>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</si>
  <si>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</si>
  <si>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</si>
  <si>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</si>
  <si>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</si>
  <si>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</si>
  <si>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</si>
  <si>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</si>
  <si>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</si>
  <si>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</si>
  <si>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</si>
  <si>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</si>
  <si>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</si>
  <si>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</si>
  <si>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</si>
  <si>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</si>
  <si>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</si>
  <si>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</si>
  <si>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</si>
  <si>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</si>
  <si>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</si>
  <si>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</si>
  <si>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</si>
  <si>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</si>
  <si>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</si>
  <si>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</si>
  <si>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</si>
  <si>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</si>
  <si>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</si>
  <si>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</si>
  <si>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</si>
  <si>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</si>
  <si>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</si>
  <si>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</si>
  <si>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</si>
  <si>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</si>
  <si>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</si>
  <si>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</si>
  <si>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</si>
  <si>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</si>
  <si>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</si>
  <si>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</si>
  <si>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</si>
  <si>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</si>
  <si>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</si>
  <si>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</si>
  <si>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</si>
  <si>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</si>
  <si>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</si>
  <si>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</si>
  <si>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</si>
  <si>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</si>
  <si>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</si>
  <si>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</si>
  <si>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</si>
  <si>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</si>
  <si>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</si>
  <si>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</si>
  <si>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</si>
  <si>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</si>
  <si>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</si>
  <si>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</si>
  <si>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</si>
  <si>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</si>
  <si>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</si>
  <si>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</si>
  <si>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</si>
  <si>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</si>
  <si>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</si>
  <si>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</si>
  <si>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</si>
  <si>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</si>
  <si>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</si>
  <si>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</si>
  <si>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</si>
  <si>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</si>
  <si>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</si>
  <si>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</si>
  <si>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</si>
  <si>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</si>
  <si>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</si>
  <si>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</si>
  <si>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</si>
  <si>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</si>
  <si>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</si>
  <si>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</si>
  <si>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</si>
  <si>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</si>
  <si>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</si>
  <si>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</si>
  <si>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</si>
  <si>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</si>
  <si>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</si>
  <si>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</si>
  <si>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</si>
  <si>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</si>
  <si>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</si>
  <si>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</si>
  <si>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</si>
  <si>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</si>
  <si>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</si>
  <si>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</si>
  <si>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</si>
  <si>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</si>
  <si>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</si>
  <si>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</si>
  <si>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</si>
  <si>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</si>
  <si>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</si>
  <si>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</si>
  <si>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</si>
  <si>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</si>
  <si>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</si>
  <si>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</si>
  <si>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</si>
  <si>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</si>
  <si>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</si>
  <si>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</si>
  <si>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</si>
  <si>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</si>
  <si>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</si>
  <si>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</si>
  <si>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</si>
  <si>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</si>
  <si>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</si>
  <si>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</si>
  <si>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</si>
  <si>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</si>
  <si>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</si>
  <si>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</si>
  <si>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</si>
  <si>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</si>
  <si>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</si>
  <si>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</si>
  <si>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</si>
  <si>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</si>
  <si>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</si>
  <si>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</si>
  <si>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</si>
  <si>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</si>
  <si>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</si>
  <si>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</si>
  <si>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</si>
  <si>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</si>
  <si>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</si>
  <si>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</si>
  <si>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</si>
  <si>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</si>
  <si>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</si>
  <si>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</si>
  <si>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</si>
  <si>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</si>
  <si>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</si>
  <si>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</si>
  <si>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</si>
  <si>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</si>
  <si>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</si>
  <si>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</si>
  <si>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</si>
  <si>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</si>
  <si>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</si>
  <si>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</si>
  <si>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</si>
  <si>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</si>
  <si>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</si>
  <si>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</si>
  <si>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</si>
  <si>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</si>
  <si>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</si>
  <si>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</si>
  <si>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</si>
  <si>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</si>
  <si>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</si>
  <si>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</si>
  <si>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</si>
  <si>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</si>
  <si>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</si>
  <si>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</si>
  <si>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</si>
  <si>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</si>
  <si>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</si>
  <si>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</si>
  <si>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</si>
  <si>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</si>
  <si>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</si>
  <si>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</si>
  <si>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</si>
  <si>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</si>
  <si>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</si>
  <si>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</si>
  <si>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</si>
  <si>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</si>
  <si>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</si>
  <si>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</si>
  <si>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</si>
  <si>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</si>
  <si>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</si>
  <si>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</si>
  <si>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</si>
  <si>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</si>
  <si>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</si>
  <si>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</si>
  <si>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</si>
  <si>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</si>
  <si>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</si>
  <si>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</si>
  <si>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</si>
  <si>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</si>
  <si>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</si>
  <si>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</si>
  <si>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</si>
  <si>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</si>
  <si>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</si>
  <si>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</si>
  <si>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</si>
  <si>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</si>
  <si>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</si>
  <si>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</si>
  <si>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</si>
  <si>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</si>
  <si>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</si>
  <si>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</si>
  <si>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</si>
  <si>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</si>
  <si>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</si>
  <si>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</si>
  <si>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</si>
  <si>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</si>
  <si>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</si>
  <si>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</si>
  <si>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</si>
  <si>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</si>
  <si>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</si>
  <si>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</si>
  <si>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</si>
  <si>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</si>
  <si>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</si>
  <si>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</si>
  <si>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</si>
  <si>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</si>
  <si>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</si>
  <si>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</si>
  <si>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</si>
  <si>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</si>
  <si>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</si>
  <si>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</si>
  <si>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</si>
  <si>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</si>
  <si>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</si>
  <si>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</si>
  <si>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</si>
  <si>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</si>
  <si>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</si>
  <si>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</si>
  <si>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</si>
  <si>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</si>
  <si>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</si>
  <si>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</si>
  <si>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</si>
  <si>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</si>
  <si>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</si>
  <si>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</si>
  <si>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</si>
  <si>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</si>
  <si>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</si>
  <si>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</si>
  <si>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</si>
  <si>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</si>
  <si>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</si>
  <si>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</si>
  <si>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</si>
  <si>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</si>
  <si>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</si>
  <si>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</si>
  <si>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</si>
  <si>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</si>
  <si>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</si>
  <si>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</si>
  <si>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</si>
  <si>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</si>
  <si>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</si>
  <si>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</si>
  <si>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</si>
  <si>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</si>
  <si>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</si>
  <si>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</si>
  <si>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</si>
  <si>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</si>
  <si>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</si>
  <si>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</si>
  <si>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</si>
  <si>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</si>
  <si>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</si>
  <si>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</si>
  <si>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</si>
  <si>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</si>
  <si>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</si>
  <si>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</si>
  <si>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</si>
  <si>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</si>
  <si>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</si>
  <si>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</si>
  <si>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</si>
  <si>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</si>
  <si>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</si>
  <si>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</si>
  <si>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</si>
  <si>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</si>
  <si>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</si>
  <si>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</si>
  <si>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</si>
  <si>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</si>
  <si>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</si>
  <si>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</si>
  <si>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</si>
  <si>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</si>
  <si>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</si>
  <si>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</si>
  <si>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</si>
  <si>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</si>
  <si>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</si>
  <si>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</si>
  <si>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</si>
  <si>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</si>
  <si>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</si>
  <si>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</si>
  <si>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</si>
  <si>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</si>
  <si>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</si>
  <si>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</si>
  <si>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</si>
  <si>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</si>
  <si>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</si>
  <si>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</si>
  <si>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</si>
  <si>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</si>
  <si>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</si>
  <si>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</si>
  <si>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</si>
  <si>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</si>
  <si>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</si>
  <si>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</si>
  <si>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</si>
  <si>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</si>
  <si>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</si>
  <si>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</si>
  <si>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</si>
  <si>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</si>
  <si>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</si>
  <si>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</si>
  <si>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</si>
  <si>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</si>
  <si>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</si>
  <si>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</si>
  <si>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</si>
  <si>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</si>
  <si>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</si>
  <si>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</si>
  <si>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</si>
  <si>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</si>
  <si>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</si>
  <si>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</si>
  <si>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</si>
  <si>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</si>
  <si>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</si>
  <si>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</si>
  <si>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</si>
  <si>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</si>
  <si>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</si>
  <si>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</si>
  <si>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</si>
  <si>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</si>
  <si>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</si>
  <si>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</si>
  <si>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</si>
  <si>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</si>
  <si>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</si>
  <si>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</si>
  <si>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</si>
  <si>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</si>
  <si>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</si>
  <si>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</si>
  <si>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</si>
  <si>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</si>
  <si>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</si>
  <si>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</si>
  <si>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</si>
  <si>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</si>
  <si>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</si>
  <si>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</si>
  <si>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</si>
  <si>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</si>
  <si>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</si>
  <si>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</si>
  <si>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</si>
  <si>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</si>
  <si>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</si>
  <si>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</si>
  <si>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</si>
  <si>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</si>
  <si>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</si>
  <si>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</si>
  <si>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</si>
  <si>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</si>
  <si>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</si>
  <si>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</si>
  <si>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</si>
  <si>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</si>
  <si>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</si>
  <si>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</si>
  <si>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</si>
  <si>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</si>
  <si>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</si>
  <si>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</si>
  <si>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</si>
  <si>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</si>
  <si>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</si>
  <si>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</si>
  <si>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</si>
  <si>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</si>
  <si>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</si>
  <si>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</si>
  <si>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</si>
  <si>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</si>
  <si>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</si>
  <si>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</si>
  <si>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</si>
  <si>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</si>
  <si>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</si>
  <si>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</si>
  <si>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</si>
  <si>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</si>
  <si>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</si>
  <si>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</si>
  <si>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</si>
  <si>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</si>
  <si>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</si>
  <si>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</si>
  <si>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</si>
  <si>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</si>
  <si>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</si>
  <si>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</si>
  <si>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</si>
  <si>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</si>
  <si>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</si>
  <si>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</si>
  <si>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</si>
  <si>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</si>
  <si>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</si>
  <si>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</si>
  <si>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</si>
  <si>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</si>
  <si>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</si>
  <si>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</si>
  <si>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</si>
  <si>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</si>
  <si>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</si>
  <si>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</si>
  <si>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</si>
  <si>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</si>
  <si>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</si>
  <si>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</si>
  <si>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</si>
  <si>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</si>
  <si>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</si>
  <si>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</si>
  <si>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</si>
  <si>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</si>
  <si>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</si>
  <si>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</si>
  <si>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</si>
  <si>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</si>
  <si>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</si>
  <si>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</si>
  <si>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</si>
  <si>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</si>
  <si>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</si>
  <si>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</si>
  <si>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</si>
  <si>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</si>
  <si>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</si>
  <si>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</si>
  <si>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</si>
  <si>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</si>
  <si>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</si>
  <si>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</si>
  <si>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</si>
  <si>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</si>
  <si>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</si>
  <si>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</si>
  <si>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</si>
  <si>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</si>
  <si>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</si>
  <si>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</si>
  <si>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</si>
  <si>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</si>
  <si>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</si>
  <si>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</si>
  <si>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</si>
  <si>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</si>
  <si>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</si>
  <si>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</si>
  <si>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</si>
  <si>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</si>
  <si>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</si>
  <si>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</si>
  <si>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</si>
  <si>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</si>
  <si>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</si>
  <si>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</si>
  <si>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</si>
  <si>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</si>
  <si>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</si>
  <si>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</si>
  <si>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</si>
  <si>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</si>
  <si>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</si>
  <si>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</si>
  <si>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</si>
  <si>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</si>
  <si>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</si>
  <si>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</si>
  <si>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</si>
  <si>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</si>
  <si>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</si>
  <si>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</si>
  <si>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</si>
  <si>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</si>
  <si>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</si>
  <si>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</si>
  <si>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</si>
  <si>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</si>
  <si>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</si>
  <si>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</si>
  <si>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</si>
  <si>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</si>
  <si>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</si>
  <si>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</si>
  <si>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</si>
  <si>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</si>
  <si>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</si>
  <si>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</si>
  <si>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</si>
  <si>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</si>
  <si>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</si>
  <si>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</si>
  <si>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</si>
  <si>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</si>
  <si>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</si>
  <si>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</si>
  <si>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</si>
  <si>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</si>
  <si>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</si>
  <si>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</si>
  <si>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</si>
  <si>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</si>
  <si>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</si>
  <si>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</si>
  <si>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</si>
  <si>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</si>
  <si>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</si>
  <si>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</si>
  <si>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</si>
  <si>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</si>
  <si>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</si>
  <si>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</si>
  <si>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</si>
  <si>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</si>
  <si>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</si>
  <si>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</si>
  <si>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</si>
  <si>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</si>
  <si>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</si>
  <si>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</si>
  <si>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</si>
  <si>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</si>
  <si>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</si>
  <si>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</si>
  <si>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</si>
  <si>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</si>
  <si>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</si>
  <si>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</si>
  <si>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</si>
  <si>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</si>
  <si>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</si>
  <si>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</si>
  <si>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</si>
  <si>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</si>
  <si>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</si>
  <si>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</si>
  <si>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</si>
  <si>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</si>
  <si>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</si>
  <si>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</si>
  <si>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</si>
  <si>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</si>
  <si>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</si>
  <si>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</si>
  <si>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</si>
  <si>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</si>
  <si>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</si>
  <si>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</si>
  <si>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</si>
  <si>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</si>
  <si>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</si>
  <si>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</si>
  <si>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</si>
  <si>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</si>
  <si>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</si>
  <si>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</si>
  <si>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</si>
  <si>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</si>
  <si>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</si>
  <si>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</si>
  <si>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</si>
  <si>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</si>
  <si>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</si>
  <si>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</si>
  <si>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</si>
  <si>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</si>
  <si>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</si>
  <si>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</si>
  <si>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</si>
  <si>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</si>
  <si>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</si>
  <si>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</si>
  <si>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</si>
  <si>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</si>
  <si>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</si>
  <si>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</si>
  <si>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</si>
  <si>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</si>
  <si>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</si>
  <si>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</si>
  <si>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</si>
  <si>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</si>
  <si>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</si>
  <si>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</si>
  <si>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</si>
  <si>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</si>
  <si>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</si>
  <si>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</si>
  <si>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</si>
  <si>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</si>
  <si>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</si>
  <si>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</si>
  <si>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</si>
  <si>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</si>
  <si>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</si>
  <si>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</si>
  <si>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</si>
  <si>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</si>
  <si>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</si>
  <si>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</si>
  <si>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</si>
  <si>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</si>
  <si>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</si>
  <si>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</si>
  <si>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</si>
  <si>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</si>
  <si>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</si>
  <si>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</si>
  <si>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</si>
  <si>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</si>
  <si>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</si>
  <si>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</si>
  <si>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</si>
  <si>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</si>
  <si>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</si>
  <si>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</si>
  <si>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</si>
  <si>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</si>
  <si>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</si>
  <si>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</si>
  <si>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</si>
  <si>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</si>
  <si>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</si>
  <si>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</si>
  <si>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</si>
  <si>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</si>
  <si>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</si>
  <si>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</si>
  <si>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</si>
  <si>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</si>
  <si>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</si>
  <si>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</si>
  <si>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</si>
  <si>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</si>
  <si>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</si>
  <si>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</si>
  <si>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</si>
  <si>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</si>
  <si>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</si>
  <si>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</si>
  <si>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</si>
  <si>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</si>
  <si>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</si>
  <si>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</si>
  <si>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</si>
  <si>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</si>
  <si>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</si>
  <si>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</si>
  <si>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</si>
  <si>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</si>
  <si>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</si>
  <si>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</si>
  <si>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</si>
  <si>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</si>
  <si>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</si>
  <si>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</si>
  <si>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</si>
  <si>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</si>
  <si>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</si>
  <si>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</si>
  <si>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</si>
  <si>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</si>
  <si>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</si>
  <si>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</si>
  <si>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</si>
  <si>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</si>
  <si>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</si>
  <si>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</si>
  <si>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</si>
  <si>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</si>
  <si>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</si>
  <si>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</si>
  <si>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</si>
  <si>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</si>
  <si>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</si>
  <si>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</si>
  <si>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</si>
  <si>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</si>
  <si>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</si>
  <si>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</si>
  <si>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</si>
  <si>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</si>
  <si>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</si>
  <si>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</si>
  <si>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</si>
  <si>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</si>
  <si>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</si>
  <si>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</si>
  <si>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</si>
  <si>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</si>
  <si>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</si>
  <si>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</si>
  <si>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</si>
  <si>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</si>
  <si>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</si>
  <si>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</si>
  <si>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</si>
  <si>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</si>
  <si>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</si>
  <si>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</si>
  <si>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</si>
  <si>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</si>
  <si>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</si>
  <si>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</si>
  <si>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</si>
  <si>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</si>
  <si>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</si>
  <si>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</si>
  <si>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</si>
  <si>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</si>
  <si>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</si>
  <si>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</si>
  <si>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</si>
  <si>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</si>
  <si>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</si>
  <si>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</si>
  <si>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</si>
  <si>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</si>
  <si>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</si>
  <si>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</si>
  <si>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</si>
  <si>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</si>
  <si>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</si>
  <si>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</si>
  <si>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</si>
  <si>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</si>
  <si>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</si>
  <si>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</si>
  <si>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</si>
  <si>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</si>
  <si>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</si>
  <si>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</si>
  <si>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</si>
  <si>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</si>
  <si>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</si>
  <si>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</si>
  <si>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</si>
  <si>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</si>
  <si>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</si>
  <si>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</si>
  <si>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</si>
  <si>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</si>
  <si>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</si>
  <si>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</si>
  <si>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</si>
  <si>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</si>
  <si>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</si>
  <si>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</si>
  <si>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</si>
  <si>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</si>
  <si>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</si>
  <si>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</si>
  <si>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</si>
  <si>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</si>
  <si>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</si>
  <si>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</si>
  <si>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</si>
  <si>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</si>
  <si>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</si>
  <si>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</si>
  <si>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</si>
  <si>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</si>
  <si>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</si>
  <si>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</si>
  <si>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</si>
  <si>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</si>
  <si>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</si>
  <si>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</si>
  <si>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</si>
  <si>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</si>
  <si>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</si>
  <si>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</si>
  <si>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</si>
  <si>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</si>
  <si>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</si>
  <si>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</si>
  <si>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</si>
  <si>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</si>
  <si>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</si>
  <si>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</si>
  <si>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</si>
  <si>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</si>
  <si>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</si>
  <si>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</si>
  <si>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</si>
  <si>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</si>
  <si>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</si>
  <si>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</si>
  <si>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</si>
  <si>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</si>
  <si>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</si>
  <si>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</si>
  <si>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</si>
  <si>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</si>
  <si>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</si>
  <si>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</si>
  <si>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</si>
  <si>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</si>
  <si>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</si>
  <si>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</si>
  <si>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</si>
  <si>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</si>
  <si>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</si>
  <si>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</si>
  <si>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</si>
  <si>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</si>
  <si>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</si>
  <si>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</si>
  <si>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</si>
  <si>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</si>
  <si>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</si>
  <si>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</si>
  <si>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</si>
  <si>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</si>
  <si>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</si>
  <si>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</si>
  <si>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</si>
  <si>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</si>
  <si>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</si>
  <si>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</si>
  <si>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</si>
  <si>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</si>
  <si>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</si>
  <si>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</si>
  <si>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</si>
  <si>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</si>
  <si>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</si>
  <si>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</si>
  <si>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</si>
  <si>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</si>
  <si>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</si>
  <si>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</si>
  <si>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</si>
  <si>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</si>
  <si>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</si>
  <si>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</si>
  <si>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</si>
  <si>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</si>
  <si>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</si>
  <si>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</si>
  <si>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</si>
  <si>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</si>
  <si>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</si>
  <si>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</si>
  <si>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</si>
  <si>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</si>
  <si>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</si>
  <si>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</si>
  <si>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</si>
  <si>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</si>
  <si>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</si>
  <si>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</si>
  <si>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</si>
  <si>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</si>
  <si>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</si>
  <si>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</si>
  <si>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</si>
  <si>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</si>
  <si>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</si>
  <si>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</si>
  <si>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</si>
  <si>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</si>
  <si>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</si>
  <si>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</si>
  <si>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</si>
  <si>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</si>
  <si>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</si>
  <si>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</si>
  <si>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</si>
  <si>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</si>
  <si>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</si>
  <si>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</si>
  <si>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</si>
  <si>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</si>
  <si>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</si>
  <si>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</si>
  <si>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</si>
  <si>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</si>
  <si>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</si>
  <si>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</si>
  <si>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</si>
  <si>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</si>
  <si>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</si>
  <si>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</si>
  <si>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</si>
  <si>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</si>
  <si>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</si>
  <si>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</si>
  <si>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</si>
  <si>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</si>
  <si>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</si>
  <si>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</si>
  <si>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</si>
  <si>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</si>
  <si>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</si>
  <si>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</si>
  <si>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</si>
  <si>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</si>
  <si>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</si>
  <si>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</si>
  <si>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</si>
  <si>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</si>
  <si>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</si>
  <si>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</si>
  <si>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</si>
  <si>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</si>
  <si>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</si>
  <si>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</si>
  <si>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</si>
  <si>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</si>
  <si>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</si>
  <si>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</si>
  <si>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</si>
  <si>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</si>
  <si>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</si>
  <si>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</si>
  <si>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</si>
  <si>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</si>
  <si>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</si>
  <si>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</si>
  <si>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</si>
  <si>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</si>
  <si>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</si>
  <si>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</si>
  <si>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</si>
  <si>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</si>
  <si>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</si>
  <si>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</si>
  <si>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</si>
  <si>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</si>
  <si>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</si>
  <si>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</si>
  <si>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</si>
  <si>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</si>
  <si>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</si>
  <si>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</si>
  <si>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</si>
  <si>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</si>
  <si>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</si>
  <si>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</si>
  <si>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</si>
  <si>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</si>
  <si>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</si>
  <si>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</si>
  <si>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</si>
  <si>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</si>
  <si>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</si>
  <si>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</si>
  <si>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</si>
  <si>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</si>
  <si>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</si>
  <si>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</si>
  <si>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</si>
  <si>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</si>
  <si>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</si>
  <si>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</si>
  <si>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</si>
  <si>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</si>
  <si>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</si>
  <si>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</si>
  <si>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</si>
  <si>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</si>
  <si>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</si>
  <si>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</si>
  <si>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</si>
  <si>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</si>
  <si>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</si>
  <si>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</si>
  <si>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</si>
  <si>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</si>
  <si>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</si>
  <si>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</si>
  <si>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</si>
  <si>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</si>
  <si>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</si>
  <si>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</si>
  <si>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</si>
  <si>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</si>
  <si>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</si>
  <si>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</si>
  <si>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</si>
  <si>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</si>
  <si>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</si>
  <si>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</si>
  <si>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</si>
  <si>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</si>
  <si>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</si>
  <si>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</si>
  <si>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</si>
  <si>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</si>
  <si>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</si>
  <si>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</si>
  <si>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</si>
  <si>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</si>
  <si>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</si>
  <si>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</si>
  <si>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</si>
  <si>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</si>
  <si>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</si>
  <si>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</si>
  <si>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</si>
  <si>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</si>
  <si>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</si>
  <si>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</si>
  <si>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</si>
  <si>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</si>
  <si>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</si>
  <si>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</si>
  <si>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</si>
  <si>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</si>
  <si>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</si>
  <si>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</si>
  <si>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</si>
  <si>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</si>
  <si>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</si>
  <si>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</si>
  <si>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</si>
  <si>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</si>
  <si>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</si>
  <si>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</si>
  <si>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</si>
  <si>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</si>
  <si>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</si>
  <si>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</si>
  <si>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</si>
  <si>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</si>
  <si>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</si>
  <si>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</si>
  <si>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</si>
  <si>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</si>
  <si>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</si>
  <si>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</si>
  <si>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</si>
  <si>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</si>
  <si>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</si>
  <si>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</si>
  <si>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</si>
  <si>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</si>
  <si>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</si>
  <si>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</si>
  <si>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</si>
  <si>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</si>
  <si>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</si>
  <si>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</si>
  <si>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</si>
  <si>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</si>
  <si>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</si>
  <si>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</si>
  <si>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</si>
  <si>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</si>
  <si>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</si>
  <si>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</si>
  <si>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</si>
  <si>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</si>
  <si>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</si>
  <si>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</si>
  <si>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</si>
  <si>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</si>
  <si>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</si>
  <si>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</si>
  <si>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</si>
  <si>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</si>
  <si>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</si>
  <si>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</si>
  <si>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</si>
  <si>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</si>
  <si>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</si>
  <si>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</si>
  <si>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</si>
  <si>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</si>
  <si>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</si>
  <si>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</si>
  <si>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</si>
  <si>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</si>
  <si>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</si>
  <si>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</si>
  <si>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</si>
  <si>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</si>
  <si>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</si>
  <si>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</si>
  <si>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</si>
  <si>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</si>
  <si>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</si>
  <si>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</si>
  <si>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</si>
  <si>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</si>
  <si>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</si>
  <si>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</si>
  <si>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</si>
  <si>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</si>
  <si>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</si>
  <si>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</si>
  <si>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</si>
  <si>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</si>
  <si>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</si>
  <si>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</si>
  <si>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</si>
  <si>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</si>
  <si>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</si>
  <si>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</si>
  <si>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</si>
  <si>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</si>
  <si>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</si>
  <si>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</si>
  <si>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</si>
  <si>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</si>
  <si>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</si>
  <si>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</si>
  <si>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</si>
  <si>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</si>
  <si>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</si>
  <si>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</si>
  <si>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</si>
  <si>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</si>
  <si>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</si>
  <si>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</si>
  <si>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</si>
  <si>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</si>
  <si>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</si>
  <si>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</si>
  <si>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</si>
  <si>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</si>
  <si>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</si>
  <si>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</si>
  <si>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</si>
  <si>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</si>
  <si>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</si>
  <si>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</si>
  <si>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</si>
  <si>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</si>
  <si>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</si>
  <si>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</si>
  <si>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</si>
  <si>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</si>
  <si>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</si>
  <si>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</si>
  <si>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</si>
  <si>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</si>
  <si>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</si>
  <si>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</si>
  <si>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</si>
  <si>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</si>
  <si>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</si>
  <si>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</si>
  <si>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</si>
  <si>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</si>
  <si>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</si>
  <si>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</si>
  <si>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</si>
  <si>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</si>
  <si>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</si>
  <si>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</si>
  <si>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</si>
  <si>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</si>
  <si>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</si>
  <si>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</si>
  <si>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</si>
  <si>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</si>
  <si>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</si>
  <si>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</si>
  <si>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</si>
  <si>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</si>
  <si>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</si>
  <si>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</si>
  <si>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</si>
  <si>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</si>
  <si>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</si>
  <si>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</si>
  <si>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</si>
  <si>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</si>
  <si>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</si>
  <si>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</si>
  <si>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</si>
  <si>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</si>
  <si>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</si>
  <si>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</si>
  <si>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</si>
  <si>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</si>
  <si>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</si>
  <si>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</si>
  <si>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</si>
  <si>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</si>
  <si>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</si>
  <si>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</si>
  <si>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</si>
  <si>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</si>
  <si>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</si>
  <si>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</si>
  <si>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</si>
  <si>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</si>
  <si>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</si>
  <si>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</si>
  <si>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</si>
  <si>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</si>
  <si>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</si>
  <si>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</si>
  <si>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</si>
  <si>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</si>
  <si>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</si>
  <si>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</si>
  <si>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</si>
  <si>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</si>
  <si>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</si>
  <si>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</si>
  <si>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</si>
  <si>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</si>
  <si>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</si>
  <si>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</si>
  <si>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</si>
  <si>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</si>
  <si>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</si>
  <si>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</si>
  <si>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</si>
  <si>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</si>
  <si>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</si>
  <si>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</si>
  <si>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</si>
  <si>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</si>
  <si>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</si>
  <si>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</si>
  <si>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</si>
  <si>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</si>
  <si>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</si>
  <si>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</si>
  <si>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</si>
  <si>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</si>
  <si>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</si>
  <si>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</si>
  <si>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</si>
  <si>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</si>
  <si>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</si>
  <si>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</si>
  <si>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</si>
  <si>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</si>
  <si>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</si>
  <si>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</si>
  <si>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</si>
  <si>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</si>
  <si>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</si>
  <si>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</si>
  <si>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</si>
  <si>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</si>
  <si>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</si>
  <si>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</si>
  <si>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</si>
  <si>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</si>
  <si>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</si>
  <si>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</si>
  <si>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</si>
  <si>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</si>
  <si>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</si>
  <si>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</si>
  <si>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</si>
  <si>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</si>
  <si>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</si>
  <si>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</si>
  <si>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</si>
  <si>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</si>
  <si>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</si>
  <si>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</si>
  <si>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</si>
  <si>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</si>
  <si>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</si>
  <si>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</si>
  <si>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</si>
  <si>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</si>
  <si>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</si>
  <si>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</si>
  <si>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</si>
  <si>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</si>
  <si>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</si>
  <si>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</si>
  <si>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</si>
  <si>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</si>
  <si>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</si>
  <si>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</si>
  <si>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</si>
  <si>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</si>
  <si>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</si>
  <si>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</si>
  <si>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</si>
  <si>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</si>
  <si>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</si>
  <si>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</si>
  <si>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</si>
  <si>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</si>
  <si>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</si>
  <si>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</si>
  <si>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</si>
  <si>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</si>
  <si>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</si>
  <si>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</si>
  <si>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</si>
  <si>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</si>
  <si>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</si>
  <si>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</si>
  <si>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</si>
  <si>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</si>
  <si>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</si>
  <si>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</si>
  <si>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</si>
  <si>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</si>
  <si>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</si>
  <si>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</si>
  <si>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</si>
  <si>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</si>
  <si>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</si>
  <si>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</si>
  <si>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</si>
  <si>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</si>
  <si>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</si>
  <si>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</si>
  <si>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</si>
  <si>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</si>
  <si>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</si>
  <si>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</si>
  <si>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</si>
  <si>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</si>
  <si>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</si>
  <si>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</si>
  <si>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</si>
  <si>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</si>
  <si>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</si>
  <si>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</si>
  <si>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</si>
  <si>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</si>
  <si>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</si>
  <si>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</si>
  <si>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</si>
  <si>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</si>
  <si>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</si>
  <si>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</si>
  <si>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</si>
  <si>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</si>
  <si>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</si>
  <si>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</si>
  <si>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</si>
  <si>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</si>
  <si>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</si>
  <si>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</si>
  <si>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</si>
  <si>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</si>
  <si>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</si>
  <si>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</si>
  <si>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</si>
  <si>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</si>
  <si>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</si>
  <si>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</si>
  <si>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</si>
  <si>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</si>
  <si>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</si>
  <si>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</si>
  <si>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</si>
  <si>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</si>
  <si>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</si>
  <si>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</si>
  <si>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</si>
  <si>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</si>
  <si>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</si>
  <si>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</si>
  <si>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</si>
  <si>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</si>
  <si>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</si>
  <si>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</si>
  <si>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</si>
  <si>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</si>
  <si>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</si>
  <si>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</si>
  <si>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</si>
  <si>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</si>
  <si>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</si>
  <si>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</si>
  <si>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</si>
  <si>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</si>
  <si>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</si>
  <si>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</si>
  <si>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</si>
  <si>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</si>
  <si>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</si>
  <si>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</si>
  <si>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</si>
  <si>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</si>
  <si>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</si>
  <si>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</si>
  <si>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</si>
  <si>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</si>
  <si>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</si>
  <si>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</si>
  <si>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</si>
  <si>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</si>
  <si>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</si>
  <si>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</si>
  <si>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</si>
  <si>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</si>
  <si>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</si>
  <si>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</si>
  <si>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</si>
  <si>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</si>
  <si>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</si>
  <si>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</si>
  <si>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</si>
  <si>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</si>
  <si>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</si>
  <si>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</si>
  <si>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</si>
  <si>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</si>
  <si>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</si>
  <si>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</si>
  <si>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</si>
  <si>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</si>
  <si>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</si>
  <si>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</si>
  <si>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</si>
  <si>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</si>
  <si>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</si>
  <si>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</si>
  <si>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</si>
  <si>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</si>
  <si>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</si>
  <si>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</si>
  <si>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</si>
  <si>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</si>
  <si>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</si>
  <si>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</si>
  <si>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</si>
  <si>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</si>
  <si>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</si>
  <si>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</si>
  <si>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</si>
  <si>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</si>
  <si>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</si>
  <si>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</si>
  <si>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</si>
  <si>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</si>
  <si>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</si>
  <si>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</si>
  <si>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</si>
  <si>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</si>
  <si>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</si>
  <si>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</si>
  <si>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</si>
  <si>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</si>
  <si>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</si>
  <si>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</si>
  <si>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</si>
  <si>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</si>
  <si>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</si>
  <si>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</si>
  <si>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</si>
  <si>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</si>
  <si>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</si>
  <si>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</si>
  <si>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</si>
  <si>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</si>
  <si>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</si>
  <si>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</si>
  <si>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</si>
  <si>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</si>
  <si>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</si>
  <si>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</si>
  <si>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</si>
  <si>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</si>
  <si>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</si>
  <si>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</si>
  <si>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</si>
  <si>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</si>
  <si>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</si>
  <si>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</si>
  <si>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</si>
  <si>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</si>
  <si>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</si>
  <si>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</si>
  <si>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</si>
  <si>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</si>
  <si>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</si>
  <si>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</si>
  <si>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</si>
  <si>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</si>
  <si>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</si>
  <si>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</si>
  <si>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</si>
  <si>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</si>
  <si>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</si>
  <si>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</si>
  <si>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</si>
  <si>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</si>
  <si>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</si>
  <si>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</si>
  <si>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</si>
  <si>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</si>
  <si>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</si>
  <si>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</si>
  <si>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</si>
  <si>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</si>
  <si>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</si>
  <si>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</si>
  <si>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</si>
  <si>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</si>
  <si>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</si>
  <si>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</si>
  <si>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</si>
  <si>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</si>
  <si>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</si>
  <si>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</si>
  <si>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</si>
  <si>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</si>
  <si>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</si>
  <si>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</si>
  <si>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</si>
  <si>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</si>
  <si>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</si>
  <si>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</si>
  <si>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</si>
  <si>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</si>
  <si>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</si>
  <si>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</si>
  <si>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</si>
  <si>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</si>
  <si>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</si>
  <si>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</si>
  <si>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</si>
  <si>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</si>
  <si>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</si>
  <si>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</si>
  <si>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</si>
  <si>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</si>
  <si>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</si>
  <si>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</si>
  <si>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</si>
  <si>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</si>
  <si>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</si>
  <si>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</si>
  <si>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</si>
  <si>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</si>
  <si>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</si>
  <si>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</si>
  <si>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</si>
  <si>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</si>
  <si>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</si>
  <si>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</si>
  <si>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</si>
  <si>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</si>
  <si>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</si>
  <si>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</si>
  <si>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</si>
  <si>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</si>
  <si>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</si>
  <si>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</si>
  <si>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</si>
  <si>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</si>
  <si>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</si>
  <si>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</si>
  <si>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</si>
  <si>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</si>
  <si>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</si>
  <si>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</si>
  <si>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</si>
  <si>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</si>
  <si>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</si>
  <si>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</si>
  <si>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</si>
  <si>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</si>
  <si>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</si>
  <si>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</si>
  <si>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</si>
  <si>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</si>
  <si>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</si>
  <si>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</si>
  <si>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</si>
  <si>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</si>
  <si>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</si>
  <si>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</si>
  <si>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</si>
  <si>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</si>
  <si>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</si>
  <si>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</si>
  <si>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</si>
  <si>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</si>
  <si>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</si>
  <si>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</si>
  <si>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</si>
  <si>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</si>
  <si>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</si>
  <si>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</si>
  <si>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</si>
  <si>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</si>
  <si>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</si>
  <si>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</si>
  <si>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</si>
  <si>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</si>
  <si>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</si>
  <si>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</si>
  <si>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</si>
  <si>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</si>
  <si>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</si>
  <si>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</si>
  <si>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</si>
  <si>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</si>
  <si>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</si>
  <si>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</si>
  <si>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</si>
  <si>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</si>
  <si>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</si>
  <si>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</si>
  <si>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</si>
  <si>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</si>
  <si>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</si>
  <si>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</si>
  <si>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</si>
  <si>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</si>
  <si>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</si>
  <si>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</si>
  <si>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</si>
  <si>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</si>
  <si>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</si>
  <si>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</si>
  <si>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</si>
  <si>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</si>
  <si>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</si>
  <si>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</si>
  <si>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</si>
  <si>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</si>
  <si>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</si>
  <si>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</si>
  <si>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</si>
  <si>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</si>
  <si>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</si>
  <si>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</si>
  <si>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</si>
  <si>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</si>
  <si>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</si>
  <si>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</si>
  <si>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</si>
  <si>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</si>
  <si>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</si>
  <si>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</si>
  <si>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</si>
  <si>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</si>
  <si>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</si>
  <si>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</si>
  <si>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</si>
  <si>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</si>
  <si>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</si>
  <si>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</si>
  <si>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</si>
  <si>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</si>
  <si>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</si>
  <si>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</si>
  <si>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</si>
  <si>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</si>
  <si>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</si>
  <si>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</si>
  <si>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</si>
  <si>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</si>
  <si>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</si>
  <si>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</si>
  <si>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</si>
  <si>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</si>
  <si>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</si>
  <si>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</si>
  <si>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</si>
  <si>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</si>
  <si>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</si>
  <si>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</si>
  <si>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</si>
  <si>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</si>
  <si>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</si>
  <si>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</si>
  <si>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</si>
  <si>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</si>
  <si>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</si>
  <si>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</si>
  <si>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</si>
  <si>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</si>
  <si>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</si>
  <si>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</si>
  <si>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</si>
  <si>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</si>
  <si>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</si>
  <si>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</si>
  <si>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</si>
  <si>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</si>
  <si>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</si>
  <si>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</si>
  <si>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</si>
  <si>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</si>
  <si>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</si>
  <si>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</si>
  <si>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</si>
  <si>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</si>
  <si>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</si>
  <si>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</si>
  <si>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</si>
  <si>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</si>
  <si>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</si>
  <si>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</si>
  <si>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</si>
  <si>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</si>
  <si>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</si>
  <si>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</si>
  <si>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</si>
  <si>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</si>
  <si>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</si>
  <si>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</si>
  <si>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</si>
  <si>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</si>
  <si>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</si>
  <si>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</si>
  <si>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</si>
  <si>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</si>
  <si>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</si>
  <si>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</si>
  <si>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</si>
  <si>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</si>
  <si>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</si>
  <si>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</si>
  <si>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</si>
  <si>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</si>
  <si>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</si>
  <si>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</si>
  <si>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</si>
  <si>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</si>
  <si>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</si>
  <si>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</si>
  <si>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</si>
  <si>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</si>
  <si>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</si>
  <si>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</si>
  <si>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</si>
  <si>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</si>
  <si>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</si>
  <si>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</si>
  <si>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</si>
  <si>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</si>
  <si>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</si>
  <si>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</si>
  <si>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</si>
  <si>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</si>
  <si>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</si>
  <si>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</si>
  <si>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</si>
  <si>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</si>
  <si>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</si>
  <si>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</si>
  <si>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</si>
  <si>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</si>
  <si>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</si>
  <si>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</si>
  <si>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</si>
  <si>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</si>
  <si>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</si>
  <si>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</si>
  <si>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</si>
  <si>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</si>
  <si>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</si>
  <si>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</si>
  <si>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</si>
  <si>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</si>
  <si>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</si>
  <si>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</si>
  <si>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</si>
  <si>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</si>
  <si>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</si>
  <si>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</si>
  <si>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</si>
  <si>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</si>
  <si>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</si>
  <si>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</si>
  <si>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</si>
  <si>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</si>
  <si>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</si>
  <si>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</si>
  <si>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</si>
  <si>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</si>
  <si>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</si>
  <si>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</si>
  <si>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</si>
  <si>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</si>
  <si>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</si>
  <si>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</si>
  <si>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</si>
  <si>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</si>
  <si>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</si>
  <si>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</si>
  <si>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</si>
  <si>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</si>
  <si>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</si>
  <si>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</si>
  <si>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</si>
  <si>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</si>
  <si>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</si>
  <si>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</si>
  <si>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</si>
  <si>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</si>
  <si>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</si>
  <si>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</si>
  <si>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</si>
  <si>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</si>
  <si>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</si>
  <si>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</si>
  <si>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</si>
  <si>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</si>
  <si>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</si>
  <si>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</si>
  <si>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</si>
  <si>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</si>
  <si>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</si>
  <si>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</si>
  <si>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</si>
  <si>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</si>
  <si>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</si>
  <si>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</si>
  <si>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</si>
  <si>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</si>
  <si>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</si>
  <si>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</si>
  <si>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</si>
  <si>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</si>
  <si>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</si>
  <si>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</si>
  <si>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</si>
  <si>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</si>
  <si>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</si>
  <si>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</si>
  <si>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</si>
  <si>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</si>
  <si>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</si>
  <si>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</si>
  <si>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</si>
  <si>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</si>
  <si>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</si>
  <si>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</si>
  <si>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</si>
  <si>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</si>
  <si>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</si>
  <si>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</si>
  <si>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</si>
  <si>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</si>
  <si>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</si>
  <si>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</si>
  <si>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</si>
  <si>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</si>
  <si>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</si>
  <si>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</si>
  <si>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</si>
  <si>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</si>
  <si>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</si>
  <si>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</si>
  <si>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</si>
  <si>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</si>
  <si>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</si>
  <si>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</si>
  <si>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</si>
  <si>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</si>
  <si>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</si>
  <si>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</si>
  <si>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</si>
  <si>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</si>
  <si>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</si>
  <si>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</si>
  <si>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</si>
  <si>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</si>
  <si>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</si>
  <si>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</si>
  <si>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</si>
  <si>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</si>
  <si>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</si>
  <si>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</si>
  <si>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</si>
  <si>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</si>
  <si>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</si>
  <si>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</si>
  <si>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</si>
  <si>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</si>
  <si>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</si>
  <si>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</si>
  <si>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</si>
  <si>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</si>
  <si>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</si>
  <si>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</si>
  <si>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</si>
  <si>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</si>
  <si>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</si>
  <si>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</si>
  <si>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</si>
  <si>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</si>
  <si>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</si>
  <si>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</si>
  <si>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</si>
  <si>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</si>
  <si>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</si>
  <si>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</si>
  <si>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</si>
  <si>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</si>
  <si>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</si>
  <si>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</si>
  <si>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</si>
  <si>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</si>
  <si>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</si>
  <si>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</si>
  <si>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</si>
  <si>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</si>
  <si>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</si>
  <si>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</si>
  <si>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</si>
  <si>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</si>
  <si>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</si>
  <si>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</si>
  <si>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</si>
  <si>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</si>
  <si>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</si>
  <si>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</si>
  <si>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</si>
  <si>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</si>
  <si>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</si>
  <si>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</si>
  <si>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</si>
  <si>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</si>
  <si>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</si>
  <si>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</si>
  <si>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</si>
  <si>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</si>
  <si>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</si>
  <si>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</si>
  <si>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</si>
  <si>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</si>
  <si>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</si>
  <si>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</si>
  <si>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</si>
  <si>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</si>
  <si>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</si>
  <si>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</si>
  <si>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</si>
  <si>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</si>
  <si>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</si>
  <si>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</si>
  <si>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</si>
  <si>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</si>
  <si>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</si>
  <si>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</si>
  <si>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</si>
  <si>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</si>
  <si>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</si>
  <si>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</si>
  <si>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</si>
  <si>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</si>
  <si>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</si>
  <si>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</si>
  <si>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</si>
  <si>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</si>
  <si>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</si>
  <si>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</si>
  <si>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</si>
  <si>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</si>
  <si>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</si>
  <si>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</si>
  <si>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</si>
  <si>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</si>
  <si>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</si>
  <si>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</si>
  <si>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</si>
  <si>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</si>
  <si>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</si>
  <si>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</si>
  <si>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</si>
  <si>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</si>
  <si>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</si>
  <si>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</si>
  <si>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</si>
  <si>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</si>
  <si>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</si>
  <si>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</si>
  <si>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</si>
  <si>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</si>
  <si>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</si>
  <si>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</si>
  <si>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</si>
  <si>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</si>
  <si>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</si>
  <si>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</si>
  <si>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</si>
  <si>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</si>
  <si>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</si>
  <si>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</si>
  <si>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</si>
  <si>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</si>
  <si>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</si>
  <si>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</si>
  <si>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</si>
  <si>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</si>
  <si>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</si>
  <si>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</si>
  <si>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</si>
  <si>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</si>
  <si>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</si>
  <si>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</si>
  <si>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</si>
  <si>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</si>
  <si>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</si>
  <si>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</si>
  <si>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</si>
  <si>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</si>
  <si>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</si>
  <si>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</si>
  <si>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</si>
  <si>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</si>
  <si>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</si>
  <si>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</si>
  <si>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</si>
  <si>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</si>
  <si>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</si>
  <si>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</si>
  <si>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</si>
  <si>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</si>
  <si>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</si>
  <si>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</si>
  <si>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</si>
  <si>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</si>
  <si>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</si>
  <si>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</si>
  <si>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</si>
  <si>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</si>
  <si>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</si>
  <si>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</si>
  <si>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</si>
  <si>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</si>
  <si>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</si>
  <si>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</si>
  <si>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</si>
  <si>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</si>
  <si>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</si>
  <si>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</si>
  <si>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</si>
  <si>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</si>
  <si>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</si>
  <si>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</si>
  <si>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</si>
  <si>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</si>
  <si>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</si>
  <si>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</si>
  <si>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</si>
  <si>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</si>
  <si>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</si>
  <si>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</si>
  <si>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</si>
  <si>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</si>
  <si>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</si>
  <si>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</si>
  <si>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</si>
  <si>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</si>
  <si>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</si>
  <si>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</si>
  <si>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</si>
  <si>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</si>
  <si>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</si>
  <si>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</si>
  <si>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</si>
  <si>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</si>
  <si>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</si>
  <si>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</si>
  <si>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</si>
  <si>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</si>
  <si>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</si>
  <si>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</si>
  <si>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</si>
  <si>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</si>
  <si>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</si>
  <si>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</si>
  <si>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</si>
  <si>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</si>
  <si>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</si>
  <si>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</si>
  <si>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</si>
  <si>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</si>
  <si>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</si>
  <si>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</si>
  <si>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</si>
  <si>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</si>
  <si>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</si>
  <si>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</si>
  <si>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</si>
  <si>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</si>
  <si>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</si>
  <si>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</si>
  <si>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</si>
  <si>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</si>
  <si>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</si>
  <si>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</si>
  <si>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</si>
  <si>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</si>
  <si>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</si>
  <si>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</si>
  <si>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</si>
  <si>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</si>
  <si>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</si>
  <si>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</si>
  <si>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</si>
  <si>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</si>
  <si>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</si>
  <si>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</si>
  <si>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</si>
  <si>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</si>
  <si>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</si>
  <si>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</si>
  <si>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</si>
  <si>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</si>
  <si>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</si>
  <si>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</si>
  <si>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</si>
  <si>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</si>
  <si>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</si>
  <si>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</si>
  <si>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</si>
  <si>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</si>
  <si>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</si>
  <si>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</si>
  <si>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</si>
  <si>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</si>
  <si>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</si>
  <si>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</si>
  <si>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</si>
  <si>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</si>
  <si>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</si>
  <si>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</si>
  <si>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</si>
  <si>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</si>
  <si>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</si>
  <si>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</si>
  <si>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</si>
  <si>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</si>
  <si>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</si>
  <si>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</si>
  <si>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</si>
  <si>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</si>
  <si>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</si>
  <si>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</si>
  <si>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</si>
  <si>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</si>
  <si>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</si>
  <si>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</si>
  <si>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</si>
  <si>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</si>
  <si>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</si>
  <si>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</si>
  <si>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</si>
  <si>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</si>
  <si>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</si>
  <si>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</si>
  <si>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</si>
  <si>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</si>
  <si>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</si>
  <si>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</si>
  <si>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</si>
  <si>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</si>
  <si>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</si>
  <si>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</si>
  <si>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</si>
  <si>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</si>
  <si>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</si>
  <si>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</si>
  <si>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</si>
  <si>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</si>
  <si>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</si>
  <si>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</si>
  <si>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</si>
  <si>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</si>
  <si>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</si>
  <si>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</si>
  <si>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</si>
  <si>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</si>
  <si>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</si>
  <si>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</si>
  <si>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</si>
  <si>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</si>
  <si>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</si>
  <si>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</si>
  <si>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</si>
  <si>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</si>
  <si>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</si>
  <si>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</si>
  <si>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</si>
  <si>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</si>
  <si>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</si>
  <si>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</si>
  <si>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</si>
  <si>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</si>
  <si>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</si>
  <si>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</si>
  <si>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</si>
  <si>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</si>
  <si>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</si>
  <si>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</si>
  <si>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</si>
  <si>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</si>
  <si>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</si>
  <si>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</si>
  <si>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</si>
  <si>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</si>
  <si>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</si>
  <si>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</si>
  <si>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</si>
  <si>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</si>
  <si>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</si>
  <si>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</si>
  <si>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</si>
  <si>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</si>
  <si>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</si>
  <si>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</si>
  <si>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</si>
  <si>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</si>
  <si>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</si>
  <si>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</si>
  <si>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</si>
  <si>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</si>
  <si>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</si>
  <si>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</si>
  <si>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</si>
  <si>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</si>
  <si>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</si>
  <si>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</si>
  <si>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</si>
  <si>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</si>
  <si>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</si>
  <si>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</si>
  <si>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</si>
  <si>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</si>
  <si>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</si>
  <si>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</si>
  <si>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</si>
  <si>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</si>
  <si>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</si>
  <si>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</si>
  <si>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</si>
  <si>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</si>
  <si>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</si>
  <si>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</si>
  <si>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</si>
  <si>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</si>
  <si>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</si>
  <si>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</si>
  <si>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</si>
  <si>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</si>
  <si>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</si>
  <si>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</si>
  <si>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</si>
  <si>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</si>
  <si>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</si>
  <si>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</si>
  <si>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</si>
  <si>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</si>
  <si>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</si>
  <si>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</si>
  <si>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</si>
  <si>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</si>
  <si>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</si>
  <si>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</si>
  <si>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</si>
  <si>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</si>
  <si>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</si>
  <si>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</si>
  <si>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</si>
  <si>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</si>
  <si>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</si>
  <si>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</si>
  <si>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</si>
  <si>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</si>
  <si>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</si>
  <si>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</si>
  <si>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</si>
  <si>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</si>
  <si>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</si>
  <si>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</si>
  <si>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</si>
  <si>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</si>
  <si>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</si>
  <si>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</si>
  <si>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</si>
  <si>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</si>
  <si>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</si>
  <si>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</si>
  <si>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</si>
  <si>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</si>
  <si>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</si>
  <si>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</si>
  <si>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</si>
  <si>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</si>
  <si>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</si>
  <si>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</si>
  <si>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</si>
  <si>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</si>
  <si>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</si>
  <si>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</si>
  <si>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</si>
  <si>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</si>
  <si>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</si>
  <si>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</si>
  <si>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</si>
  <si>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</si>
  <si>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</si>
  <si>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</si>
  <si>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</si>
  <si>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</si>
  <si>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</si>
  <si>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</si>
  <si>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</si>
  <si>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</si>
  <si>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</si>
  <si>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</si>
  <si>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</si>
  <si>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</si>
  <si>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</si>
  <si>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</si>
  <si>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</si>
  <si>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</si>
  <si>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</si>
  <si>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</si>
  <si>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</si>
  <si>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</si>
  <si>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</si>
  <si>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</si>
  <si>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</si>
  <si>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</si>
  <si>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</si>
  <si>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</si>
  <si>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</si>
  <si>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</si>
  <si>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</si>
  <si>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</si>
  <si>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</si>
  <si>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</si>
  <si>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</si>
  <si>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</si>
  <si>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</si>
  <si>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</si>
  <si>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</si>
  <si>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</si>
  <si>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</si>
  <si>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</si>
  <si>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</si>
  <si>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</si>
  <si>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</si>
  <si>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</si>
  <si>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</si>
  <si>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</si>
  <si>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</si>
  <si>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</si>
  <si>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</si>
  <si>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</si>
  <si>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</si>
  <si>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</si>
  <si>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</si>
  <si>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</si>
  <si>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</si>
  <si>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</si>
  <si>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</si>
  <si>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</si>
  <si>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</si>
  <si>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</si>
  <si>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</si>
  <si>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</si>
  <si>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</si>
  <si>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</si>
  <si>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</si>
  <si>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</si>
  <si>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</si>
  <si>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</si>
  <si>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</si>
  <si>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</si>
  <si>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</si>
  <si>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</si>
  <si>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</si>
  <si>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</si>
  <si>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</si>
  <si>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</si>
  <si>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</si>
  <si>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</si>
  <si>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</si>
  <si>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</si>
  <si>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</si>
  <si>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</si>
  <si>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</si>
  <si>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</si>
  <si>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</si>
  <si>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</si>
  <si>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</si>
  <si>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</si>
  <si>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</si>
  <si>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</si>
  <si>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</si>
  <si>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</si>
  <si>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</si>
  <si>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</si>
  <si>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</si>
  <si>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</si>
  <si>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</si>
  <si>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</si>
  <si>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</si>
  <si>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</si>
  <si>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</si>
  <si>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</si>
  <si>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</si>
  <si>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</si>
  <si>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</si>
  <si>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</si>
  <si>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</si>
  <si>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</si>
  <si>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</si>
  <si>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</si>
  <si>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</si>
  <si>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</si>
  <si>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</si>
  <si>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</si>
  <si>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</si>
  <si>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</si>
  <si>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</si>
  <si>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</si>
  <si>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</si>
  <si>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</si>
  <si>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</si>
  <si>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</si>
  <si>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</si>
  <si>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</si>
  <si>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</si>
  <si>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</si>
  <si>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</si>
  <si>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</si>
  <si>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</si>
  <si>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</si>
  <si>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</si>
  <si>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</si>
  <si>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</si>
  <si>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</si>
  <si>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</si>
  <si>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</si>
  <si>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</si>
  <si>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</si>
  <si>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</si>
  <si>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</si>
  <si>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</si>
  <si>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</si>
  <si>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</si>
  <si>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</si>
  <si>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</si>
  <si>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</si>
  <si>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</si>
  <si>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</si>
  <si>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</si>
  <si>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</si>
  <si>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</si>
  <si>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</si>
  <si>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</si>
  <si>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</si>
  <si>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</si>
  <si>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</si>
  <si>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</si>
  <si>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</si>
  <si>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</si>
  <si>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</si>
  <si>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</si>
  <si>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</si>
  <si>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</si>
  <si>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</si>
  <si>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</si>
  <si>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</si>
  <si>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</si>
  <si>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</si>
  <si>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</si>
  <si>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</si>
  <si>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</si>
  <si>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</si>
  <si>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</si>
  <si>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</si>
  <si>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</si>
  <si>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</si>
  <si>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</si>
  <si>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</si>
  <si>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</si>
  <si>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</si>
  <si>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</si>
  <si>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</si>
  <si>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</si>
  <si>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</si>
  <si>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</si>
  <si>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</si>
  <si>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</si>
  <si>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</si>
  <si>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</si>
  <si>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</si>
  <si>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</si>
  <si>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</si>
  <si>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</si>
  <si>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</si>
  <si>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</si>
  <si>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</si>
  <si>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</si>
  <si>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</si>
  <si>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</si>
  <si>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</si>
  <si>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</si>
  <si>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</si>
  <si>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</si>
  <si>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</si>
  <si>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</si>
  <si>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</si>
  <si>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</si>
  <si>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</si>
  <si>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</si>
  <si>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</si>
  <si>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</si>
  <si>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</si>
  <si>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</si>
  <si>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</si>
  <si>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</si>
  <si>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</si>
  <si>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</si>
  <si>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</si>
  <si>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</si>
  <si>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</si>
  <si>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</si>
  <si>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</si>
  <si>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</si>
  <si>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</si>
  <si>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</si>
  <si>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</si>
  <si>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</si>
  <si>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</si>
  <si>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</si>
  <si>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</si>
  <si>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</si>
  <si>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</si>
  <si>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</si>
  <si>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</si>
  <si>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</si>
  <si>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</si>
  <si>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</si>
  <si>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</si>
  <si>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</si>
  <si>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</si>
  <si>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</si>
  <si>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</si>
  <si>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</si>
  <si>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</si>
  <si>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</si>
  <si>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</si>
  <si>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</si>
  <si>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</si>
  <si>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</si>
  <si>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</si>
  <si>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</si>
  <si>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</si>
  <si>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</si>
  <si>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</si>
  <si>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</si>
  <si>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</si>
  <si>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</si>
  <si>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</si>
  <si>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</si>
  <si>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</si>
  <si>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</si>
  <si>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</si>
  <si>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</si>
  <si>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</si>
  <si>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</si>
  <si>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</si>
  <si>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</si>
  <si>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</si>
  <si>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</si>
  <si>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</si>
  <si>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</si>
  <si>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</si>
  <si>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</si>
  <si>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</si>
  <si>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</si>
  <si>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</si>
  <si>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</si>
  <si>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</si>
  <si>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</si>
  <si>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</si>
  <si>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</si>
  <si>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</si>
  <si>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</si>
  <si>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</si>
  <si>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</si>
  <si>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</si>
  <si>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</si>
  <si>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</si>
  <si>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</si>
  <si>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</si>
  <si>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</si>
  <si>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</si>
  <si>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</si>
  <si>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</si>
  <si>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</si>
  <si>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</si>
  <si>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</si>
  <si>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</si>
  <si>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</si>
  <si>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</si>
  <si>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</si>
  <si>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</si>
  <si>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</si>
  <si>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</si>
  <si>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</si>
  <si>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</si>
  <si>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</si>
  <si>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</si>
  <si>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</si>
  <si>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</si>
  <si>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</si>
  <si>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</si>
  <si>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</si>
  <si>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</si>
  <si>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</si>
  <si>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</si>
  <si>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</si>
  <si>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</si>
  <si>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</si>
  <si>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</si>
  <si>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</si>
  <si>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</si>
  <si>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</si>
  <si>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</si>
  <si>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</si>
  <si>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</si>
  <si>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</si>
  <si>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</si>
  <si>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</si>
  <si>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</si>
  <si>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</si>
  <si>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</si>
  <si>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</si>
  <si>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</si>
  <si>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</si>
  <si>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</si>
  <si>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</si>
  <si>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</si>
  <si>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</si>
  <si>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</si>
  <si>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</si>
  <si>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</si>
  <si>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</si>
  <si>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</si>
  <si>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</si>
  <si>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</si>
  <si>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</si>
  <si>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</si>
  <si>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</si>
  <si>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</si>
  <si>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</si>
  <si>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</si>
  <si>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</si>
  <si>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</si>
  <si>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</si>
  <si>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</si>
  <si>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</si>
  <si>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</si>
  <si>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</si>
  <si>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</si>
  <si>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</si>
  <si>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</si>
  <si>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</si>
  <si>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</si>
  <si>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</si>
  <si>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</si>
  <si>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</si>
  <si>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</si>
  <si>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</si>
  <si>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</si>
  <si>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</si>
  <si>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</si>
  <si>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</si>
  <si>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</si>
  <si>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</si>
  <si>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</si>
  <si>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</si>
  <si>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</si>
  <si>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</si>
  <si>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</si>
  <si>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</si>
  <si>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</si>
  <si>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</si>
  <si>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</si>
  <si>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</si>
  <si>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</si>
  <si>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</si>
  <si>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</si>
  <si>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</si>
  <si>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</si>
  <si>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</si>
  <si>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</si>
  <si>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</si>
  <si>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</si>
  <si>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</si>
  <si>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</si>
  <si>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</si>
  <si>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</si>
  <si>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</si>
  <si>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</si>
  <si>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</si>
  <si>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</si>
  <si>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</si>
  <si>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</si>
  <si>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</si>
  <si>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</si>
  <si>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</si>
  <si>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</si>
  <si>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</si>
  <si>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</si>
  <si>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</si>
  <si>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</si>
  <si>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</si>
  <si>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</si>
  <si>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</si>
  <si>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</si>
  <si>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</si>
  <si>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</si>
  <si>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</si>
  <si>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</si>
  <si>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</si>
  <si>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</si>
  <si>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</si>
  <si>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</si>
  <si>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</si>
  <si>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</si>
  <si>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</si>
  <si>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</si>
  <si>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</si>
  <si>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</si>
  <si>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</si>
  <si>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</si>
  <si>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</si>
  <si>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</si>
  <si>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</si>
  <si>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</si>
  <si>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</si>
  <si>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</si>
  <si>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</si>
  <si>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</si>
  <si>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</si>
  <si>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</si>
  <si>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</si>
  <si>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</si>
  <si>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</si>
  <si>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</si>
  <si>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</si>
  <si>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</si>
  <si>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</si>
  <si>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</si>
  <si>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</si>
  <si>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</si>
  <si>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</si>
  <si>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</si>
  <si>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</si>
  <si>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</si>
  <si>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</si>
  <si>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</si>
  <si>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</si>
  <si>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</si>
  <si>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</si>
  <si>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</si>
  <si>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</si>
  <si>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</si>
  <si>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</si>
  <si>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</si>
  <si>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</si>
  <si>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</si>
  <si>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</si>
  <si>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</si>
  <si>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</si>
  <si>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</si>
  <si>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</si>
  <si>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</si>
  <si>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</si>
  <si>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</si>
  <si>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</si>
  <si>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</si>
  <si>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</si>
  <si>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</si>
  <si>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</si>
  <si>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</si>
  <si>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</si>
  <si>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</si>
  <si>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</si>
  <si>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</si>
  <si>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</si>
  <si>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</si>
  <si>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</si>
  <si>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</si>
  <si>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</si>
  <si>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</si>
  <si>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</si>
  <si>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</si>
  <si>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</si>
  <si>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</si>
  <si>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</si>
  <si>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</si>
  <si>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</si>
  <si>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</si>
  <si>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</si>
  <si>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</si>
  <si>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</si>
  <si>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</si>
  <si>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</si>
  <si>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</si>
  <si>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</si>
  <si>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</si>
  <si>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</si>
  <si>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</si>
  <si>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</si>
  <si>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</si>
  <si>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</si>
  <si>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</si>
  <si>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</si>
  <si>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</si>
  <si>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</si>
  <si>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</si>
  <si>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</si>
  <si>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</si>
  <si>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</si>
  <si>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</si>
  <si>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</si>
  <si>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</si>
  <si>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</si>
  <si>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</si>
  <si>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</si>
  <si>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</si>
  <si>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</si>
  <si>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</si>
  <si>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</si>
  <si>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</si>
  <si>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</si>
  <si>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</si>
  <si>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</si>
  <si>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</si>
  <si>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</si>
  <si>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</si>
  <si>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</si>
  <si>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</si>
  <si>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</si>
  <si>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</si>
  <si>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</si>
  <si>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</si>
  <si>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</si>
  <si>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</si>
  <si>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</si>
  <si>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</si>
  <si>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</si>
  <si>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</si>
  <si>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</si>
  <si>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</si>
  <si>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</si>
  <si>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</si>
  <si>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</si>
  <si>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</si>
  <si>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</si>
  <si>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</si>
  <si>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</si>
  <si>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</si>
  <si>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</si>
  <si>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</si>
  <si>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</si>
  <si>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</si>
  <si>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</si>
  <si>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</si>
  <si>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</si>
  <si>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</si>
  <si>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</si>
  <si>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</si>
  <si>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</si>
  <si>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</si>
  <si>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</si>
  <si>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</si>
  <si>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</si>
  <si>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</si>
  <si>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</si>
  <si>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</si>
  <si>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</si>
  <si>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</si>
  <si>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</si>
  <si>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</si>
  <si>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</si>
  <si>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</si>
  <si>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</si>
  <si>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</si>
  <si>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</si>
  <si>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</si>
  <si>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</si>
  <si>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</si>
  <si>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</si>
  <si>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</si>
  <si>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</si>
  <si>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</si>
  <si>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</si>
  <si>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</si>
  <si>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</si>
  <si>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</si>
  <si>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</si>
  <si>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</si>
  <si>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</si>
  <si>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</si>
  <si>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</si>
  <si>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</si>
  <si>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</si>
  <si>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</si>
  <si>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</si>
  <si>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</si>
  <si>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</si>
  <si>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</si>
  <si>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</si>
  <si>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</si>
  <si>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</si>
  <si>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</si>
  <si>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</si>
  <si>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</si>
  <si>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</si>
  <si>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</si>
  <si>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</si>
  <si>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</si>
  <si>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</si>
  <si>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</si>
  <si>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</si>
  <si>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</si>
  <si>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</si>
  <si>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</si>
  <si>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</si>
  <si>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</si>
  <si>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</si>
  <si>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</si>
  <si>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</si>
  <si>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</si>
  <si>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</si>
  <si>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</si>
  <si>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</si>
  <si>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</si>
  <si>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</si>
  <si>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</si>
  <si>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</si>
  <si>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</si>
  <si>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</si>
  <si>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</si>
  <si>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</si>
  <si>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</si>
  <si>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</si>
  <si>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</si>
  <si>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</si>
  <si>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</si>
  <si>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</si>
  <si>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</si>
  <si>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</si>
  <si>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</si>
  <si>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</si>
  <si>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</si>
  <si>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</si>
  <si>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</si>
  <si>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</si>
  <si>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</si>
  <si>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</si>
  <si>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</si>
  <si>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</si>
  <si>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</si>
  <si>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</si>
  <si>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</si>
  <si>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</si>
  <si>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</si>
  <si>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</si>
  <si>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</si>
  <si>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</si>
  <si>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</si>
  <si>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</si>
  <si>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</si>
  <si>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</si>
  <si>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</si>
  <si>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</si>
  <si>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</si>
  <si>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</si>
  <si>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</si>
  <si>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</si>
  <si>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</si>
  <si>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</si>
  <si>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</si>
  <si>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</si>
  <si>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</si>
  <si>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</si>
  <si>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</si>
  <si>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</si>
  <si>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</si>
  <si>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</si>
  <si>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</si>
  <si>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</si>
  <si>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</si>
  <si>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</si>
  <si>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</si>
  <si>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</si>
  <si>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</si>
  <si>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</si>
  <si>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</si>
  <si>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</si>
  <si>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</si>
  <si>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</si>
  <si>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</si>
  <si>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</si>
  <si>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</si>
  <si>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</si>
  <si>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</si>
  <si>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</si>
  <si>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</si>
  <si>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</si>
  <si>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</si>
  <si>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</si>
  <si>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</si>
  <si>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</si>
  <si>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</si>
  <si>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</si>
  <si>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</si>
  <si>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</si>
  <si>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</si>
  <si>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</si>
  <si>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</si>
  <si>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</si>
  <si>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</si>
  <si>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</si>
  <si>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</si>
  <si>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</si>
  <si>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</si>
  <si>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</si>
  <si>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</si>
  <si>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</si>
  <si>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</si>
  <si>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</si>
  <si>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</si>
  <si>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</si>
  <si>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</si>
  <si>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</si>
  <si>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</si>
  <si>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</si>
  <si>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</si>
  <si>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</si>
  <si>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</si>
  <si>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</si>
  <si>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</si>
  <si>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</si>
  <si>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</si>
  <si>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</si>
  <si>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</si>
  <si>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</si>
  <si>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</si>
  <si>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</si>
  <si>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</si>
  <si>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</si>
  <si>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</si>
  <si>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</si>
  <si>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</si>
  <si>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</si>
  <si>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</si>
  <si>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</si>
  <si>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</si>
  <si>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</si>
  <si>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</si>
  <si>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</si>
  <si>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</si>
  <si>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</si>
  <si>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</si>
  <si>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</si>
  <si>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</si>
  <si>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</si>
  <si>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</si>
  <si>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</si>
  <si>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</si>
  <si>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</si>
  <si>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</si>
  <si>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</si>
  <si>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</si>
  <si>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</si>
  <si>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</si>
  <si>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</si>
  <si>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</si>
  <si>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</si>
  <si>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</si>
  <si>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</si>
  <si>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</si>
  <si>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</si>
  <si>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</si>
  <si>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</si>
  <si>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</si>
  <si>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</si>
  <si>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</si>
  <si>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</si>
  <si>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</si>
  <si>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</si>
  <si>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</si>
  <si>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</si>
  <si>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</si>
  <si>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</si>
  <si>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</si>
  <si>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</si>
  <si>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</si>
  <si>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</si>
  <si>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</si>
  <si>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</si>
  <si>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</si>
  <si>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</si>
  <si>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</si>
  <si>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</si>
  <si>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</si>
  <si>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</si>
  <si>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</si>
  <si>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</si>
  <si>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</si>
  <si>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</si>
  <si>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</si>
  <si>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</si>
  <si>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</si>
  <si>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</si>
  <si>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</si>
  <si>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</si>
  <si>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</si>
  <si>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</si>
  <si>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</si>
  <si>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</si>
  <si>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</si>
  <si>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</si>
  <si>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</si>
  <si>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</si>
  <si>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</si>
  <si>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</si>
  <si>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</si>
  <si>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</si>
  <si>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</si>
  <si>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</si>
  <si>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</si>
  <si>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</si>
  <si>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</si>
  <si>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</si>
  <si>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</si>
  <si>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</si>
  <si>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</si>
  <si>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</si>
  <si>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</si>
  <si>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</si>
  <si>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</si>
  <si>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</si>
  <si>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</si>
  <si>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</si>
  <si>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</si>
  <si>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</si>
  <si>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</si>
  <si>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</si>
  <si>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</si>
  <si>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</si>
  <si>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</si>
  <si>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</si>
  <si>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</si>
  <si>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</si>
  <si>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</si>
  <si>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</si>
  <si>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</si>
  <si>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</si>
  <si>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</si>
  <si>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</si>
  <si>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</si>
  <si>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</si>
  <si>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</si>
  <si>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</si>
  <si>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</si>
  <si>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</si>
  <si>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</si>
  <si>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</si>
  <si>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</si>
  <si>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</si>
  <si>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</si>
  <si>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</si>
  <si>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</si>
  <si>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</si>
  <si>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</si>
  <si>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</si>
  <si>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</si>
  <si>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</si>
  <si>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</si>
  <si>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</si>
  <si>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</si>
  <si>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</si>
  <si>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</si>
  <si>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</si>
  <si>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</si>
  <si>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</si>
  <si>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</si>
  <si>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</si>
  <si>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</si>
  <si>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</si>
  <si>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</si>
  <si>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</si>
  <si>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</si>
  <si>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</si>
  <si>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</si>
  <si>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</si>
  <si>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</si>
  <si>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</si>
  <si>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</si>
  <si>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</si>
  <si>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</si>
  <si>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</si>
  <si>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</si>
  <si>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</si>
  <si>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</si>
  <si>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</si>
  <si>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</si>
  <si>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</si>
  <si>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</si>
  <si>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</si>
  <si>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</si>
  <si>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</si>
  <si>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</si>
  <si>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</si>
  <si>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</si>
  <si>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</si>
  <si>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</si>
  <si>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</si>
  <si>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</si>
  <si>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</si>
  <si>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</si>
  <si>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</si>
  <si>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</si>
  <si>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</si>
  <si>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</si>
  <si>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</si>
  <si>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</si>
  <si>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</si>
  <si>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</si>
  <si>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</si>
  <si>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</si>
  <si>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</si>
  <si>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</si>
  <si>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</si>
  <si>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</si>
  <si>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</si>
  <si>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</si>
  <si>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</si>
  <si>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</si>
  <si>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</si>
  <si>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</si>
  <si>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</si>
  <si>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</si>
  <si>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</si>
  <si>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</si>
  <si>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</si>
  <si>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</si>
  <si>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</si>
  <si>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</si>
  <si>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</si>
  <si>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</si>
  <si>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</si>
  <si>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</si>
  <si>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</si>
  <si>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</si>
  <si>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</si>
  <si>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</si>
  <si>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</si>
  <si>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</si>
  <si>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</si>
  <si>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</si>
  <si>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</si>
  <si>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</si>
  <si>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</si>
  <si>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</si>
  <si>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</si>
  <si>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</si>
  <si>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</si>
  <si>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</si>
  <si>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</si>
  <si>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</si>
  <si>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</si>
  <si>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</si>
  <si>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</si>
  <si>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</si>
  <si>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</si>
  <si>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</si>
  <si>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</si>
  <si>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</si>
  <si>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</si>
  <si>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</si>
  <si>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</si>
  <si>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</si>
  <si>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</si>
  <si>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</si>
  <si>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</si>
  <si>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</si>
  <si>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</si>
  <si>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</si>
  <si>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</si>
  <si>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</si>
  <si>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</si>
  <si>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</si>
  <si>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</si>
  <si>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</si>
  <si>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</si>
  <si>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</si>
  <si>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</si>
  <si>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</si>
  <si>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</si>
  <si>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</si>
  <si>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</si>
  <si>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</si>
  <si>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</si>
  <si>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</si>
  <si>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</si>
  <si>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</si>
  <si>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</si>
  <si>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</si>
  <si>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</si>
  <si>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</si>
  <si>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</si>
  <si>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</si>
  <si>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</si>
  <si>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</si>
  <si>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</si>
  <si>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</si>
  <si>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</si>
  <si>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</si>
  <si>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</si>
  <si>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</si>
  <si>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</si>
  <si>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</si>
  <si>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</si>
  <si>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</si>
  <si>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</si>
  <si>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</si>
  <si>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</si>
  <si>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</si>
  <si>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</si>
  <si>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</si>
  <si>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</si>
  <si>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</si>
  <si>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</si>
  <si>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</si>
  <si>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</si>
  <si>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</si>
  <si>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</si>
  <si>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</si>
  <si>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</si>
  <si>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</si>
  <si>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</si>
  <si>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</si>
  <si>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</si>
  <si>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</si>
  <si>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</si>
  <si>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</si>
  <si>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</si>
  <si>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</si>
  <si>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</si>
  <si>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</si>
  <si>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</si>
  <si>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</si>
  <si>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</si>
  <si>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</si>
  <si>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</si>
  <si>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</si>
  <si>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</si>
  <si>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</si>
  <si>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</si>
  <si>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</si>
  <si>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</si>
  <si>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</si>
  <si>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</si>
  <si>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</si>
  <si>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</si>
  <si>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</si>
  <si>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</si>
  <si>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</si>
  <si>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</si>
  <si>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</si>
  <si>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</si>
  <si>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</si>
  <si>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</si>
  <si>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</si>
  <si>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</si>
  <si>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</si>
  <si>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</si>
  <si>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</si>
  <si>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</si>
  <si>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</si>
  <si>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</si>
  <si>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</si>
  <si>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</si>
  <si>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</si>
  <si>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</si>
  <si>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</si>
  <si>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</si>
  <si>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</si>
  <si>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</si>
  <si>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</si>
  <si>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</si>
  <si>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</si>
  <si>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</si>
  <si>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</si>
  <si>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</si>
  <si>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</si>
  <si>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</si>
  <si>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</si>
  <si>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</si>
  <si>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</si>
  <si>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</si>
  <si>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</si>
  <si>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</si>
  <si>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</si>
  <si>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</si>
  <si>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</si>
  <si>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</si>
  <si>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</si>
  <si>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</si>
  <si>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</si>
  <si>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</si>
  <si>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</si>
  <si>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</si>
  <si>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</si>
  <si>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</si>
  <si>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</si>
  <si>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</si>
  <si>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</si>
  <si>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</si>
  <si>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</si>
  <si>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</si>
  <si>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</si>
  <si>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</si>
  <si>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</si>
  <si>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</si>
  <si>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</si>
  <si>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</si>
  <si>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</si>
  <si>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</si>
  <si>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</si>
  <si>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</si>
  <si>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</si>
  <si>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</si>
  <si>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</si>
  <si>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</si>
  <si>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</si>
  <si>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</si>
  <si>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</si>
  <si>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</si>
  <si>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</si>
  <si>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</si>
  <si>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</si>
  <si>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</si>
  <si>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</si>
  <si>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</si>
  <si>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</si>
  <si>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</si>
  <si>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</si>
  <si>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</si>
  <si>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</si>
  <si>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</si>
  <si>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</si>
  <si>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</si>
  <si>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</si>
  <si>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</si>
  <si>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</si>
  <si>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</si>
  <si>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</si>
  <si>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</si>
  <si>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</si>
  <si>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</si>
  <si>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</si>
  <si>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</si>
  <si>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</si>
  <si>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</si>
  <si>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</si>
  <si>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</si>
  <si>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</si>
  <si>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</si>
  <si>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</si>
  <si>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</si>
  <si>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</si>
  <si>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</si>
  <si>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</si>
  <si>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</si>
  <si>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</si>
  <si>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</si>
  <si>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</si>
  <si>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</si>
  <si>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</si>
  <si>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</si>
  <si>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</si>
  <si>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</si>
  <si>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</si>
  <si>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</si>
  <si>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</si>
  <si>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</si>
  <si>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</si>
  <si>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</si>
  <si>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</si>
  <si>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</si>
  <si>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</si>
  <si>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</si>
  <si>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</si>
  <si>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</si>
  <si>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</si>
  <si>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</si>
  <si>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</si>
  <si>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</si>
  <si>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</si>
  <si>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</si>
  <si>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</si>
  <si>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</si>
  <si>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</si>
  <si>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</si>
  <si>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</si>
  <si>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</si>
  <si>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</si>
  <si>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</si>
  <si>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</si>
  <si>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</si>
  <si>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</si>
  <si>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</si>
  <si>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</si>
  <si>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</si>
  <si>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</si>
  <si>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</si>
  <si>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</si>
  <si>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</si>
  <si>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</si>
  <si>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</si>
  <si>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</si>
  <si>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</si>
  <si>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</si>
  <si>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</si>
  <si>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</si>
  <si>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</si>
  <si>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</si>
  <si>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</si>
  <si>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</si>
  <si>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</si>
  <si>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</si>
  <si>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</si>
  <si>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</si>
  <si>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</si>
  <si>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</si>
  <si>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</si>
  <si>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</si>
  <si>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</si>
  <si>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</si>
  <si>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</si>
  <si>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</si>
  <si>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</si>
  <si>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</si>
  <si>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</si>
  <si>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</si>
  <si>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</si>
  <si>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</si>
  <si>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</si>
  <si>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</si>
  <si>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</si>
  <si>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</si>
  <si>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</si>
  <si>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</si>
  <si>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</si>
  <si>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</si>
  <si>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</si>
  <si>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</si>
  <si>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</si>
  <si>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</si>
  <si>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</si>
  <si>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</si>
  <si>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</si>
  <si>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</si>
  <si>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</si>
  <si>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</si>
  <si>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</si>
  <si>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</si>
  <si>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</si>
  <si>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</si>
  <si>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</si>
  <si>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</si>
  <si>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</si>
  <si>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</si>
  <si>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</si>
  <si>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</si>
  <si>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</si>
  <si>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</si>
  <si>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</si>
  <si>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</si>
  <si>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</si>
  <si>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</si>
  <si>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</si>
  <si>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</si>
  <si>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</si>
  <si>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</si>
  <si>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</si>
  <si>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</si>
  <si>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</si>
  <si>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</si>
  <si>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</si>
  <si>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</si>
  <si>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</si>
  <si>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</si>
  <si>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</si>
  <si>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</si>
  <si>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</si>
  <si>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</si>
  <si>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</si>
  <si>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</si>
  <si>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</si>
  <si>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</si>
  <si>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</si>
  <si>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</si>
  <si>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</si>
  <si>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</si>
  <si>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</si>
  <si>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</si>
  <si>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</si>
  <si>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</si>
  <si>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</si>
  <si>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</si>
  <si>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</si>
  <si>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</si>
  <si>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</si>
  <si>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</si>
  <si>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</si>
  <si>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</si>
  <si>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</si>
  <si>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</si>
  <si>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</si>
  <si>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</si>
  <si>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</si>
  <si>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</si>
  <si>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</si>
  <si>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</si>
  <si>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</si>
  <si>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</si>
  <si>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</si>
  <si>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</si>
  <si>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</si>
  <si>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</si>
  <si>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</si>
  <si>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</si>
  <si>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</si>
  <si>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</si>
  <si>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</si>
  <si>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</si>
  <si>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</si>
  <si>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</si>
  <si>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</si>
  <si>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</si>
  <si>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</si>
  <si>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</si>
  <si>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</si>
  <si>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</si>
  <si>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</si>
  <si>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</si>
  <si>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</si>
  <si>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</si>
  <si>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</si>
  <si>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</si>
  <si>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</si>
  <si>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</si>
  <si>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</si>
  <si>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</si>
  <si>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</si>
  <si>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</si>
  <si>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</si>
  <si>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</si>
  <si>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</si>
  <si>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</si>
  <si>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</si>
  <si>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</si>
  <si>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</si>
  <si>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</si>
  <si>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</si>
  <si>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</si>
  <si>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</si>
  <si>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</si>
  <si>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</si>
  <si>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</si>
  <si>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</si>
  <si>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</si>
  <si>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</si>
  <si>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</si>
  <si>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</si>
  <si>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</si>
  <si>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</si>
  <si>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</si>
  <si>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</si>
  <si>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</si>
  <si>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</si>
  <si>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</si>
  <si>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</si>
  <si>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</si>
  <si>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</si>
  <si>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</si>
  <si>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</si>
  <si>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</si>
  <si>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</si>
  <si>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</si>
  <si>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</si>
  <si>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</si>
  <si>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</si>
  <si>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</si>
  <si>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</si>
  <si>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</si>
  <si>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</si>
  <si>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</si>
  <si>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</si>
  <si>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</si>
  <si>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</si>
  <si>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</si>
  <si>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</si>
  <si>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</si>
  <si>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</si>
  <si>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</si>
  <si>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</si>
  <si>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</si>
  <si>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</si>
  <si>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</si>
  <si>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</si>
  <si>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</si>
  <si>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</si>
  <si>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</si>
  <si>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</si>
  <si>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</si>
  <si>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</si>
  <si>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</si>
  <si>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</si>
  <si>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</si>
  <si>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</si>
  <si>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</si>
  <si>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</si>
  <si>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</si>
  <si>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</si>
  <si>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</si>
  <si>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</si>
  <si>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</si>
  <si>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</si>
  <si>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</si>
  <si>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</si>
  <si>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</si>
  <si>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</si>
  <si>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</si>
  <si>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</si>
  <si>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</si>
  <si>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</si>
  <si>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</si>
  <si>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</si>
  <si>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</si>
  <si>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</si>
  <si>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</si>
  <si>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</si>
  <si>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</si>
  <si>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</si>
  <si>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</si>
  <si>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</si>
  <si>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</si>
  <si>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</si>
  <si>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</si>
  <si>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</si>
  <si>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</si>
  <si>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</si>
  <si>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</si>
  <si>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</si>
  <si>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</si>
  <si>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</si>
  <si>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</si>
  <si>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</si>
  <si>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</si>
  <si>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</si>
  <si>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</si>
  <si>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</si>
  <si>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</si>
  <si>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</si>
  <si>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</si>
  <si>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</si>
  <si>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</si>
  <si>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</si>
  <si>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</si>
  <si>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</si>
  <si>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</si>
  <si>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</si>
  <si>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</si>
  <si>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</si>
  <si>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</si>
  <si>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</si>
  <si>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</si>
  <si>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</si>
  <si>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</si>
  <si>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</si>
  <si>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</si>
  <si>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</si>
  <si>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</si>
  <si>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</si>
  <si>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</si>
  <si>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</si>
  <si>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</si>
  <si>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</si>
  <si>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</si>
  <si>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</si>
  <si>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</si>
  <si>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</si>
  <si>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</si>
  <si>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</si>
  <si>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</si>
  <si>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</si>
  <si>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</si>
  <si>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</si>
  <si>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</si>
  <si>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</si>
  <si>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</si>
  <si>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</si>
  <si>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</si>
  <si>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</si>
  <si>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</si>
  <si>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</si>
  <si>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</si>
  <si>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</si>
  <si>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</si>
  <si>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</si>
  <si>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</si>
  <si>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</si>
  <si>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</si>
  <si>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</si>
  <si>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</si>
  <si>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</si>
  <si>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</si>
  <si>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</si>
  <si>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</si>
  <si>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</si>
  <si>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</si>
  <si>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</si>
  <si>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</si>
  <si>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</si>
  <si>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</si>
  <si>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</si>
  <si>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</si>
  <si>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</si>
  <si>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</si>
  <si>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</si>
  <si>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</si>
  <si>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</si>
  <si>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</si>
  <si>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</si>
  <si>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</si>
  <si>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</si>
  <si>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</si>
  <si>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</si>
  <si>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</si>
  <si>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</si>
  <si>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</si>
  <si>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</si>
  <si>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</si>
  <si>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</si>
  <si>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</si>
  <si>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</si>
  <si>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</si>
  <si>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</si>
  <si>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</si>
  <si>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</si>
  <si>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</si>
  <si>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</si>
  <si>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</si>
  <si>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</si>
  <si>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</si>
  <si>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</si>
  <si>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</si>
  <si>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</si>
  <si>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</si>
  <si>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</si>
  <si>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</si>
  <si>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</si>
  <si>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</si>
  <si>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</si>
  <si>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</si>
  <si>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</si>
  <si>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</si>
  <si>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</si>
  <si>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</si>
  <si>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</si>
  <si>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</si>
  <si>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</si>
  <si>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</si>
  <si>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</si>
  <si>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</si>
  <si>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</si>
  <si>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</si>
  <si>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</si>
  <si>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</si>
  <si>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</si>
  <si>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</si>
  <si>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</si>
  <si>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</si>
  <si>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</si>
  <si>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</si>
  <si>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</si>
  <si>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</si>
  <si>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</si>
  <si>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</si>
  <si>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</si>
  <si>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</si>
  <si>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</si>
  <si>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</si>
  <si>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</si>
  <si>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</si>
  <si>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</si>
  <si>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</si>
  <si>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</si>
  <si>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</si>
  <si>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</si>
  <si>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</si>
  <si>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</si>
  <si>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</si>
  <si>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</si>
  <si>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</si>
  <si>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</si>
  <si>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</si>
  <si>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</si>
  <si>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</si>
  <si>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</si>
  <si>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</si>
  <si>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</si>
  <si>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</si>
  <si>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</si>
  <si>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</si>
  <si>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</si>
  <si>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</si>
  <si>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</si>
  <si>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</si>
  <si>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</si>
  <si>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</si>
  <si>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</si>
  <si>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</si>
  <si>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</si>
  <si>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</si>
  <si>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</si>
  <si>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</si>
  <si>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</si>
  <si>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</si>
  <si>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</si>
  <si>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</si>
  <si>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</si>
  <si>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</si>
  <si>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</si>
  <si>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</si>
  <si>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</si>
  <si>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</si>
  <si>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</si>
  <si>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</si>
  <si>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</si>
  <si>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</si>
  <si>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</si>
  <si>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</si>
  <si>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</si>
  <si>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</si>
  <si>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</si>
  <si>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</si>
  <si>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</si>
  <si>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</si>
  <si>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</si>
  <si>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</si>
  <si>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</si>
  <si>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</si>
  <si>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</si>
  <si>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</si>
  <si>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</si>
  <si>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</si>
  <si>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</si>
  <si>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</si>
  <si>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</si>
  <si>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</si>
  <si>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</si>
  <si>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</si>
  <si>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</si>
  <si>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</si>
  <si>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</si>
  <si>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</si>
  <si>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</si>
  <si>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</si>
  <si>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</si>
  <si>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</si>
  <si>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</si>
  <si>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</si>
  <si>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</si>
  <si>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</si>
  <si>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</si>
  <si>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</si>
  <si>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</si>
  <si>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</si>
  <si>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</si>
  <si>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</si>
  <si>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</si>
  <si>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</si>
  <si>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</si>
  <si>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</si>
  <si>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</si>
  <si>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</si>
  <si>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</si>
  <si>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</si>
  <si>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</si>
  <si>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</si>
  <si>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</si>
  <si>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</si>
  <si>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</si>
  <si>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</si>
  <si>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</si>
  <si>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</si>
  <si>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</si>
  <si>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</si>
  <si>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</si>
  <si>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</si>
  <si>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</si>
  <si>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</si>
  <si>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</si>
  <si>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</si>
  <si>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</si>
  <si>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</si>
  <si>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</si>
  <si>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</si>
  <si>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</si>
  <si>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</si>
  <si>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</si>
  <si>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</si>
  <si>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</si>
  <si>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</si>
  <si>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</si>
  <si>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</si>
  <si>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</si>
  <si>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</si>
  <si>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</si>
  <si>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</si>
  <si>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</si>
  <si>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</si>
  <si>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</si>
  <si>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</si>
  <si>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</si>
  <si>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</si>
  <si>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</si>
  <si>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</si>
  <si>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</si>
  <si>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</si>
  <si>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</si>
  <si>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</si>
  <si>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</si>
  <si>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</si>
  <si>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</si>
  <si>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</si>
  <si>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</si>
  <si>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</si>
  <si>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</si>
  <si>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</si>
  <si>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</si>
  <si>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</si>
  <si>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</si>
  <si>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</si>
  <si>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</si>
  <si>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</si>
  <si>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</si>
  <si>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</si>
  <si>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</si>
  <si>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</si>
  <si>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</si>
  <si>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</si>
  <si>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</si>
  <si>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</si>
  <si>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</si>
  <si>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</si>
  <si>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</si>
  <si>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</si>
  <si>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</si>
  <si>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</si>
  <si>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</si>
  <si>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</si>
  <si>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</si>
  <si>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</si>
  <si>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</si>
  <si>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</si>
  <si>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</si>
  <si>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</si>
  <si>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</si>
  <si>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</si>
  <si>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</si>
  <si>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</si>
  <si>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</si>
  <si>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</si>
  <si>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</si>
  <si>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</si>
  <si>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</si>
  <si>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</si>
  <si>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</si>
  <si>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</si>
  <si>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</si>
  <si>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</si>
  <si>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</si>
  <si>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</si>
  <si>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</si>
  <si>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</si>
  <si>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</si>
  <si>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</si>
  <si>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</si>
  <si>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</si>
  <si>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</si>
  <si>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</si>
  <si>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</si>
  <si>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</si>
  <si>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</si>
  <si>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</si>
  <si>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</si>
  <si>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</si>
  <si>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</si>
  <si>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</si>
  <si>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</si>
  <si>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</si>
  <si>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</si>
  <si>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</si>
  <si>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</si>
  <si>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</si>
  <si>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</si>
  <si>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</si>
  <si>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</si>
  <si>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</si>
  <si>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</si>
  <si>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</si>
  <si>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</si>
  <si>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</si>
  <si>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</si>
  <si>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</si>
  <si>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</si>
  <si>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</si>
  <si>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</si>
  <si>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</si>
  <si>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</si>
  <si>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</si>
  <si>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</si>
  <si>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</si>
  <si>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</si>
  <si>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</si>
  <si>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</si>
  <si>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</si>
  <si>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</si>
  <si>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</si>
  <si>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</si>
  <si>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</si>
  <si>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</si>
  <si>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</si>
  <si>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</si>
  <si>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</si>
  <si>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</si>
  <si>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</si>
  <si>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</si>
  <si>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</si>
  <si>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</si>
  <si>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</si>
  <si>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</si>
  <si>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</si>
  <si>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</si>
  <si>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</si>
  <si>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</si>
  <si>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</si>
  <si>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</si>
  <si>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</si>
  <si>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</si>
  <si>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</si>
  <si>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</si>
  <si>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</si>
  <si>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</si>
  <si>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</si>
  <si>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</si>
  <si>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</si>
  <si>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</si>
  <si>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</si>
  <si>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</si>
  <si>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</si>
  <si>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</si>
  <si>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</si>
  <si>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</si>
  <si>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</si>
  <si>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</si>
  <si>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</si>
  <si>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</si>
  <si>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</si>
  <si>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</si>
  <si>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</si>
  <si>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</si>
  <si>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</si>
  <si>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</si>
  <si>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</si>
  <si>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</si>
  <si>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</si>
  <si>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</si>
  <si>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</si>
  <si>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</si>
  <si>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</si>
  <si>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</si>
  <si>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</si>
  <si>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</si>
  <si>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</si>
  <si>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</si>
  <si>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</si>
  <si>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</si>
  <si>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</si>
  <si>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</si>
  <si>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</si>
  <si>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</si>
  <si>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</si>
  <si>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</si>
  <si>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</si>
  <si>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</si>
  <si>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</si>
  <si>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</si>
  <si>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</si>
  <si>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</si>
  <si>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</si>
  <si>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</si>
  <si>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</si>
  <si>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</si>
  <si>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</si>
  <si>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</si>
  <si>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</si>
  <si>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</si>
  <si>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</si>
  <si>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</si>
  <si>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</si>
  <si>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</si>
  <si>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</si>
  <si>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</si>
  <si>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</si>
  <si>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</si>
  <si>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</si>
  <si>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</si>
  <si>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</si>
  <si>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</si>
  <si>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</si>
  <si>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</si>
  <si>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</si>
  <si>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</si>
  <si>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</si>
  <si>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</si>
  <si>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</si>
  <si>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</si>
  <si>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</si>
  <si>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</si>
  <si>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</si>
  <si>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</si>
  <si>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</si>
  <si>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</si>
  <si>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</si>
  <si>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</si>
  <si>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</si>
  <si>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</si>
  <si>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</si>
  <si>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</si>
  <si>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</si>
  <si>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</si>
  <si>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</si>
  <si>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</si>
  <si>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</si>
  <si>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</si>
  <si>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</si>
  <si>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</si>
  <si>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</si>
  <si>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</si>
  <si>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</si>
  <si>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</si>
  <si>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</si>
  <si>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</si>
  <si>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</si>
  <si>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</si>
  <si>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</si>
  <si>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</si>
  <si>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</si>
  <si>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</si>
  <si>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</si>
  <si>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</si>
  <si>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</si>
  <si>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</si>
  <si>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</si>
  <si>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</si>
  <si>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</si>
  <si>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</si>
  <si>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</si>
  <si>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</si>
  <si>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</si>
  <si>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</si>
  <si>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</si>
  <si>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</si>
  <si>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</si>
  <si>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</si>
  <si>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</si>
  <si>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</si>
  <si>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</si>
  <si>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</si>
  <si>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</si>
  <si>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</si>
  <si>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</si>
  <si>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</si>
  <si>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</si>
  <si>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</si>
  <si>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</si>
  <si>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</si>
  <si>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</si>
  <si>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</si>
  <si>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</si>
  <si>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</si>
  <si>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</si>
  <si>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</si>
  <si>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</si>
  <si>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</si>
  <si>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</si>
  <si>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</si>
  <si>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</si>
  <si>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</si>
  <si>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</si>
  <si>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</si>
  <si>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</si>
  <si>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</si>
  <si>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</si>
  <si>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</si>
  <si>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</si>
  <si>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</si>
  <si>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</si>
  <si>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</si>
  <si>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</si>
  <si>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</si>
  <si>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</si>
  <si>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</si>
  <si>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</si>
  <si>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</si>
  <si>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</si>
  <si>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</si>
  <si>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</si>
  <si>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</si>
  <si>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</si>
  <si>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</si>
  <si>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</si>
  <si>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</si>
  <si>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</si>
  <si>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</si>
  <si>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</si>
  <si>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</si>
  <si>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</si>
  <si>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</si>
  <si>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</si>
  <si>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</si>
  <si>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</si>
  <si>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</si>
  <si>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</si>
  <si>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</si>
  <si>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</si>
  <si>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</si>
  <si>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</si>
  <si>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</si>
  <si>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</si>
  <si>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</si>
  <si>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</si>
  <si>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</si>
  <si>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</si>
  <si>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</si>
  <si>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</si>
  <si>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</si>
  <si>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</si>
  <si>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</si>
  <si>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</si>
  <si>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</si>
  <si>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</si>
  <si>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</si>
  <si>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</si>
  <si>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</si>
  <si>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</si>
  <si>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</si>
  <si>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</si>
  <si>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</si>
  <si>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</si>
  <si>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</si>
  <si>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</si>
  <si>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</si>
  <si>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</si>
  <si>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</si>
  <si>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</si>
  <si>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</si>
  <si>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</si>
  <si>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</si>
  <si>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</si>
  <si>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</si>
  <si>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</si>
  <si>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</si>
  <si>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</si>
  <si>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</si>
  <si>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</si>
  <si>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</si>
  <si>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</si>
  <si>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</si>
  <si>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</si>
  <si>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</si>
  <si>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</si>
  <si>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</si>
  <si>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</si>
  <si>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</si>
  <si>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</si>
  <si>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</si>
  <si>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</si>
  <si>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</si>
  <si>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</si>
  <si>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</si>
  <si>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</si>
  <si>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</si>
  <si>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</si>
  <si>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</si>
  <si>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</si>
  <si>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</si>
  <si>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</si>
  <si>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</si>
  <si>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</si>
  <si>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</si>
  <si>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</si>
  <si>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</si>
  <si>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</si>
  <si>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</si>
  <si>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</si>
  <si>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</si>
  <si>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</si>
  <si>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</si>
  <si>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</si>
  <si>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</si>
  <si>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</si>
  <si>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</si>
  <si>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</si>
  <si>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</si>
  <si>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</si>
  <si>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</si>
  <si>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</si>
  <si>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</si>
  <si>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</si>
  <si>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</si>
  <si>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</si>
  <si>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</si>
  <si>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</si>
  <si>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</si>
  <si>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</si>
  <si>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</si>
  <si>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</si>
  <si>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</si>
  <si>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</si>
  <si>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</si>
  <si>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</si>
  <si>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</si>
  <si>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</si>
  <si>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</si>
  <si>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</si>
  <si>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</si>
  <si>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</si>
  <si>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</si>
  <si>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</si>
  <si>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</si>
  <si>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</si>
  <si>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</si>
  <si>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</si>
  <si>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</si>
  <si>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</si>
  <si>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</si>
  <si>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</si>
  <si>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</si>
  <si>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</si>
  <si>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</si>
  <si>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</si>
  <si>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</si>
  <si>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</si>
  <si>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</si>
  <si>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</si>
  <si>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</si>
  <si>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</si>
  <si>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</si>
  <si>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</si>
  <si>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</si>
  <si>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</si>
  <si>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</si>
  <si>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</si>
  <si>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</si>
  <si>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</si>
  <si>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</si>
  <si>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</si>
  <si>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</si>
  <si>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</si>
  <si>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</si>
  <si>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</si>
  <si>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</si>
  <si>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</si>
  <si>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</si>
  <si>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</si>
  <si>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</si>
  <si>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</si>
  <si>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</si>
  <si>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</si>
  <si>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</si>
  <si>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</si>
  <si>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</si>
  <si>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</si>
  <si>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</si>
  <si>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</si>
  <si>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</si>
  <si>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</si>
  <si>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</si>
  <si>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</si>
  <si>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</si>
  <si>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</si>
  <si>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</si>
  <si>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</si>
  <si>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</si>
  <si>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</si>
  <si>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</si>
  <si>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</si>
  <si>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</si>
  <si>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</si>
  <si>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</si>
  <si>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</si>
  <si>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</si>
  <si>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</si>
  <si>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</si>
  <si>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</si>
  <si>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</si>
  <si>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</si>
  <si>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</si>
  <si>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</si>
  <si>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</si>
  <si>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</si>
  <si>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</si>
  <si>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</si>
  <si>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</si>
  <si>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</si>
  <si>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</si>
  <si>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</si>
  <si>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</si>
  <si>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</si>
  <si>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</si>
  <si>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</si>
  <si>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</si>
  <si>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</si>
  <si>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</si>
  <si>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</si>
  <si>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</si>
  <si>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</si>
  <si>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</si>
  <si>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</si>
  <si>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</si>
  <si>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</si>
  <si>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</si>
  <si>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</si>
  <si>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</si>
  <si>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</si>
  <si>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</si>
  <si>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</si>
  <si>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</si>
  <si>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</si>
  <si>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</si>
  <si>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</si>
  <si>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</si>
  <si>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</si>
  <si>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</si>
  <si>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</si>
  <si>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</si>
  <si>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</si>
  <si>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</si>
  <si>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</si>
  <si>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</si>
  <si>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</si>
  <si>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</si>
  <si>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</si>
  <si>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</si>
  <si>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</si>
  <si>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</si>
  <si>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</si>
  <si>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</si>
  <si>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</si>
  <si>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</si>
  <si>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</si>
  <si>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</si>
  <si>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</si>
  <si>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</si>
  <si>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</si>
  <si>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</si>
  <si>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</si>
  <si>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</si>
  <si>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</si>
  <si>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</si>
  <si>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</si>
  <si>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</si>
  <si>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</si>
  <si>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</si>
  <si>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</si>
  <si>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</si>
  <si>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</si>
  <si>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</si>
  <si>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</si>
  <si>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</si>
  <si>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</si>
  <si>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</si>
  <si>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</si>
  <si>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</si>
  <si>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</si>
  <si>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</si>
  <si>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</si>
  <si>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</si>
  <si>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</si>
  <si>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</si>
  <si>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</si>
  <si>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</si>
  <si>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</si>
  <si>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</si>
  <si>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</si>
  <si>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</si>
  <si>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</si>
  <si>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</si>
  <si>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</si>
  <si>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</si>
  <si>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</si>
  <si>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</si>
  <si>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</si>
  <si>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</si>
  <si>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</si>
  <si>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</si>
  <si>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</si>
  <si>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</si>
  <si>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</si>
  <si>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</si>
  <si>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</si>
  <si>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</si>
  <si>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</si>
  <si>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</si>
  <si>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</si>
  <si>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</si>
  <si>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</si>
  <si>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</si>
  <si>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</si>
  <si>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</si>
  <si>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</si>
  <si>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</si>
  <si>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</si>
  <si>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</si>
  <si>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</si>
  <si>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</si>
  <si>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</si>
  <si>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</si>
  <si>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</si>
  <si>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</si>
  <si>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</si>
  <si>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</si>
  <si>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</si>
  <si>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</si>
  <si>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</si>
  <si>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</si>
  <si>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</si>
  <si>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</si>
  <si>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</si>
  <si>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</si>
  <si>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</si>
  <si>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</si>
  <si>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</si>
  <si>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</si>
  <si>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</si>
  <si>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</si>
  <si>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</si>
  <si>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</si>
  <si>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</si>
  <si>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</si>
  <si>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</si>
  <si>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</si>
  <si>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</si>
  <si>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</si>
  <si>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</si>
  <si>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</si>
  <si>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</si>
  <si>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</si>
  <si>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</si>
  <si>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</si>
  <si>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</si>
  <si>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</si>
  <si>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</si>
  <si>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</si>
  <si>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</si>
  <si>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</si>
  <si>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</si>
  <si>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</si>
  <si>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</si>
  <si>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</si>
  <si>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</si>
  <si>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</si>
  <si>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</si>
  <si>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</si>
  <si>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</si>
  <si>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</si>
  <si>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</si>
  <si>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</si>
  <si>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</si>
  <si>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</si>
  <si>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</si>
  <si>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</si>
  <si>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</si>
  <si>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</si>
  <si>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</si>
  <si>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</si>
  <si>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</si>
  <si>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</si>
  <si>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</si>
  <si>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</si>
  <si>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</si>
  <si>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</si>
  <si>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</si>
  <si>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</si>
  <si>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</si>
  <si>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</si>
  <si>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</si>
  <si>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</si>
  <si>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</si>
  <si>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</si>
  <si>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</si>
  <si>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</si>
  <si>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</si>
  <si>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</si>
  <si>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</si>
  <si>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</si>
  <si>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</si>
  <si>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</si>
  <si>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</si>
  <si>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</si>
  <si>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</si>
  <si>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</si>
  <si>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</si>
  <si>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</si>
  <si>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</si>
  <si>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</si>
  <si>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</si>
  <si>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</si>
  <si>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</si>
  <si>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</si>
  <si>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</si>
  <si>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</si>
  <si>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</si>
  <si>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</si>
  <si>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</si>
  <si>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</si>
  <si>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</si>
  <si>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</si>
  <si>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</si>
  <si>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</si>
  <si>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</si>
  <si>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</si>
  <si>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</si>
  <si>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</si>
  <si>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</si>
  <si>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</si>
  <si>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</si>
  <si>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</si>
  <si>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</si>
  <si>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</si>
  <si>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</si>
  <si>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</si>
  <si>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</si>
  <si>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</si>
  <si>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</si>
  <si>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</si>
  <si>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</si>
  <si>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</si>
  <si>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</si>
  <si>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</si>
  <si>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</si>
  <si>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</si>
  <si>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</si>
  <si>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</si>
  <si>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</si>
  <si>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</si>
  <si>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</si>
  <si>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</si>
  <si>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</si>
  <si>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</si>
  <si>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</si>
  <si>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</si>
  <si>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</si>
  <si>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</si>
  <si>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</si>
  <si>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</si>
  <si>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</si>
  <si>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</si>
  <si>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</si>
  <si>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</si>
  <si>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</si>
  <si>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</si>
  <si>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</si>
  <si>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</si>
  <si>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</si>
  <si>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</si>
  <si>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</si>
  <si>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</si>
  <si>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</si>
  <si>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</si>
  <si>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</si>
  <si>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</si>
  <si>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</si>
  <si>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</si>
  <si>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</si>
  <si>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</si>
  <si>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</si>
  <si>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</si>
  <si>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</si>
  <si>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</si>
  <si>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</si>
  <si>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</si>
  <si>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</si>
  <si>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</si>
  <si>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</si>
  <si>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</si>
  <si>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</si>
  <si>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</si>
  <si>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</si>
  <si>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</si>
  <si>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</si>
  <si>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</si>
  <si>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</si>
  <si>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</si>
  <si>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</si>
  <si>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</si>
  <si>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</si>
  <si>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</si>
  <si>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</si>
  <si>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</si>
  <si>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</si>
  <si>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</si>
  <si>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</si>
  <si>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</si>
  <si>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</si>
  <si>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</si>
  <si>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</si>
  <si>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</si>
  <si>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</si>
  <si>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</si>
  <si>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</si>
  <si>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</si>
  <si>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</si>
  <si>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</si>
  <si>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</si>
  <si>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</si>
  <si>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</si>
  <si>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</si>
  <si>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</si>
  <si>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</si>
  <si>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</si>
  <si>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</si>
  <si>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</si>
  <si>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</si>
  <si>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</si>
  <si>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</si>
  <si>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</si>
  <si>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</si>
  <si>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</si>
  <si>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</si>
  <si>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</si>
  <si>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</si>
  <si>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</si>
  <si>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</si>
  <si>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</si>
  <si>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</si>
  <si>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</si>
  <si>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</si>
  <si>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</si>
  <si>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</si>
  <si>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</si>
  <si>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</si>
  <si>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</si>
  <si>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</si>
  <si>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</si>
  <si>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</si>
  <si>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</si>
  <si>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</si>
  <si>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</si>
  <si>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</si>
  <si>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</si>
  <si>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</si>
  <si>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</si>
  <si>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</si>
  <si>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</si>
  <si>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</si>
  <si>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</si>
  <si>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</si>
  <si>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</si>
  <si>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</si>
  <si>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</si>
  <si>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</si>
  <si>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</si>
  <si>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</si>
  <si>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</si>
  <si>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</si>
  <si>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</si>
  <si>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</si>
  <si>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</si>
  <si>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</si>
  <si>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</si>
  <si>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</si>
  <si>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</si>
  <si>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</si>
  <si>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</si>
  <si>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</si>
  <si>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</si>
  <si>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</si>
  <si>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</si>
  <si>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</si>
  <si>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</si>
  <si>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</si>
  <si>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</si>
  <si>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</si>
  <si>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</si>
  <si>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</si>
  <si>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</si>
  <si>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</si>
  <si>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</si>
  <si>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</si>
  <si>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</si>
  <si>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</si>
  <si>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</si>
  <si>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</si>
  <si>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</si>
  <si>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</si>
  <si>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</si>
  <si>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</si>
  <si>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</si>
  <si>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</si>
  <si>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</si>
  <si>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</si>
  <si>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</si>
  <si>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</si>
  <si>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</si>
  <si>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</si>
  <si>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</si>
  <si>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</si>
  <si>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</si>
  <si>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</si>
  <si>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</si>
  <si>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</si>
  <si>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</si>
  <si>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</si>
  <si>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</si>
  <si>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</si>
  <si>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</si>
  <si>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</si>
  <si>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</si>
  <si>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</si>
  <si>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</si>
  <si>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</si>
  <si>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</si>
  <si>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</si>
  <si>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</si>
  <si>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</si>
  <si>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</si>
  <si>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</si>
  <si>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</si>
  <si>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</si>
  <si>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</si>
  <si>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</si>
  <si>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</si>
  <si>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</si>
  <si>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</si>
  <si>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</si>
  <si>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</si>
  <si>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</si>
  <si>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</si>
  <si>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</si>
  <si>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</si>
  <si>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</si>
  <si>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</si>
  <si>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</si>
  <si>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</si>
  <si>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</si>
  <si>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</si>
  <si>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</si>
  <si>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</si>
  <si>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</si>
  <si>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</si>
  <si>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</si>
  <si>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</si>
  <si>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</si>
  <si>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</si>
  <si>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</si>
  <si>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</si>
  <si>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</si>
  <si>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</si>
  <si>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</si>
  <si>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</si>
  <si>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</si>
  <si>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</si>
  <si>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</si>
  <si>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</si>
  <si>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</si>
  <si>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</si>
  <si>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</si>
  <si>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</si>
  <si>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</si>
  <si>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</si>
  <si>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</si>
  <si>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</si>
  <si>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</si>
  <si>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</si>
  <si>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</si>
  <si>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</si>
  <si>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</si>
  <si>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</si>
  <si>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</si>
  <si>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</si>
  <si>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</si>
  <si>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</si>
  <si>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</si>
  <si>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</si>
  <si>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</si>
  <si>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</si>
  <si>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</si>
  <si>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</si>
  <si>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</si>
  <si>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</si>
  <si>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</si>
  <si>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</si>
  <si>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</si>
  <si>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</si>
  <si>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</si>
  <si>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</si>
  <si>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</si>
  <si>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</si>
  <si>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</si>
  <si>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</si>
  <si>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</si>
  <si>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</si>
  <si>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</si>
  <si>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</si>
  <si>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</si>
  <si>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</si>
  <si>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</si>
  <si>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</si>
  <si>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</si>
  <si>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</si>
  <si>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</si>
  <si>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</si>
  <si>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</si>
  <si>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</si>
  <si>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</si>
  <si>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</si>
  <si>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</si>
  <si>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</si>
  <si>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</si>
  <si>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</si>
  <si>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</si>
  <si>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</si>
  <si>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</si>
  <si>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</si>
  <si>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</si>
  <si>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</si>
  <si>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</si>
  <si>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</si>
  <si>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</si>
  <si>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</si>
  <si>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</si>
  <si>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</si>
  <si>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</si>
  <si>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</si>
  <si>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</si>
  <si>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</si>
  <si>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</si>
  <si>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</si>
  <si>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</si>
  <si>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</si>
  <si>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</si>
  <si>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</si>
  <si>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</si>
  <si>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</si>
  <si>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</si>
  <si>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</si>
  <si>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</si>
  <si>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</si>
  <si>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</si>
  <si>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</si>
  <si>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</si>
  <si>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</si>
  <si>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</si>
  <si>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</si>
  <si>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</si>
  <si>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</si>
  <si>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</si>
  <si>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</si>
  <si>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</si>
  <si>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</si>
  <si>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</si>
  <si>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</si>
  <si>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</si>
  <si>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</si>
  <si>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</si>
  <si>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</si>
  <si>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</si>
  <si>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</si>
  <si>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</si>
  <si>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</si>
  <si>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</si>
  <si>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</si>
  <si>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</si>
  <si>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</si>
  <si>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</si>
  <si>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</si>
  <si>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</si>
  <si>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</si>
  <si>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</si>
  <si>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</si>
  <si>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</si>
  <si>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</si>
  <si>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</si>
  <si>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</si>
  <si>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</si>
  <si>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</si>
  <si>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</si>
  <si>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</si>
  <si>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</si>
  <si>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</si>
  <si>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</si>
  <si>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</si>
  <si>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</si>
  <si>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</si>
  <si>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</si>
  <si>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</si>
  <si>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</si>
  <si>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</si>
  <si>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</si>
  <si>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</si>
  <si>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</si>
  <si>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</si>
  <si>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</si>
  <si>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</si>
  <si>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</si>
  <si>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</si>
  <si>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</si>
  <si>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</si>
  <si>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</si>
  <si>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</si>
  <si>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</si>
  <si>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</si>
  <si>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</si>
  <si>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</si>
  <si>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</si>
  <si>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</si>
  <si>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</si>
  <si>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</si>
  <si>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</si>
  <si>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</si>
  <si>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</si>
  <si>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</si>
  <si>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</si>
  <si>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</si>
  <si>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</si>
  <si>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</si>
  <si>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</si>
  <si>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</si>
  <si>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</si>
  <si>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</si>
  <si>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</si>
  <si>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</si>
  <si>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</si>
  <si>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</si>
  <si>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</si>
  <si>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</si>
  <si>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</si>
  <si>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</si>
  <si>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</si>
  <si>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</si>
  <si>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</si>
  <si>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</si>
  <si>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</si>
  <si>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</si>
  <si>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</si>
  <si>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</si>
  <si>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</si>
  <si>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</si>
  <si>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</si>
  <si>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</si>
  <si>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</si>
  <si>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</si>
  <si>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</si>
  <si>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</si>
  <si>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</si>
  <si>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</si>
  <si>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</si>
  <si>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</si>
  <si>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</si>
  <si>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</si>
  <si>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</si>
  <si>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</si>
  <si>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</si>
  <si>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</si>
  <si>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</si>
  <si>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</si>
  <si>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</si>
  <si>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</si>
  <si>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</si>
  <si>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</si>
  <si>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</si>
  <si>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</si>
  <si>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</si>
  <si>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</si>
  <si>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</si>
  <si>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</si>
  <si>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</si>
  <si>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</si>
  <si>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</si>
  <si>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</si>
  <si>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</si>
  <si>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</si>
  <si>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</si>
  <si>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</si>
  <si>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</si>
  <si>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</si>
  <si>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</si>
  <si>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</si>
  <si>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</si>
  <si>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</si>
  <si>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</si>
  <si>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</si>
  <si>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</si>
  <si>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</si>
  <si>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</si>
  <si>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</si>
  <si>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</si>
  <si>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</si>
  <si>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</si>
  <si>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</si>
  <si>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</si>
  <si>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</si>
  <si>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</si>
  <si>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</si>
  <si>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</si>
  <si>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</si>
  <si>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</si>
  <si>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</si>
  <si>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</si>
  <si>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</si>
  <si>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</si>
  <si>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</si>
  <si>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</si>
  <si>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</si>
  <si>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</si>
  <si>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</si>
  <si>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</si>
  <si>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</si>
  <si>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</si>
  <si>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</si>
  <si>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</si>
  <si>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</si>
  <si>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</si>
  <si>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</si>
  <si>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</si>
  <si>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</si>
  <si>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</si>
  <si>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</si>
  <si>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</si>
  <si>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</si>
  <si>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</si>
  <si>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</si>
  <si>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</si>
  <si>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</si>
  <si>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</si>
  <si>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</si>
  <si>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</si>
  <si>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</si>
  <si>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</si>
  <si>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</si>
  <si>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</si>
  <si>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</si>
  <si>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</si>
  <si>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</si>
  <si>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</si>
  <si>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</si>
  <si>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</si>
  <si>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</si>
  <si>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</si>
  <si>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</si>
  <si>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</si>
  <si>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</si>
  <si>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</si>
  <si>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</si>
  <si>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</si>
  <si>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</si>
  <si>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</si>
  <si>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</si>
  <si>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</si>
  <si>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</si>
  <si>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</si>
  <si>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</si>
  <si>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</si>
  <si>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</si>
  <si>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</si>
  <si>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</si>
  <si>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</si>
  <si>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</si>
  <si>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</si>
  <si>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</si>
  <si>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</si>
  <si>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</si>
  <si>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</si>
  <si>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</si>
  <si>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</si>
  <si>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</si>
  <si>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</si>
  <si>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</si>
  <si>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</si>
  <si>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</si>
  <si>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</si>
  <si>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</si>
  <si>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</si>
  <si>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</si>
  <si>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</si>
  <si>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</si>
  <si>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</si>
  <si>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</si>
  <si>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</si>
  <si>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</si>
  <si>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</si>
  <si>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</si>
  <si>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</si>
  <si>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</si>
  <si>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</si>
  <si>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</si>
  <si>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</si>
  <si>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</si>
  <si>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</si>
  <si>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</si>
  <si>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</si>
  <si>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</si>
  <si>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</si>
  <si>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</si>
  <si>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</si>
  <si>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</si>
  <si>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</si>
  <si>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</si>
  <si>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</si>
  <si>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</si>
  <si>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</si>
  <si>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</si>
  <si>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</si>
  <si>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</si>
  <si>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</si>
  <si>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</si>
  <si>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</si>
  <si>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</si>
  <si>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</si>
  <si>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</si>
  <si>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</si>
  <si>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</si>
  <si>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</si>
  <si>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</si>
  <si>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</si>
  <si>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</si>
  <si>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</si>
  <si>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</si>
  <si>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</si>
  <si>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</si>
  <si>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</si>
  <si>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</si>
  <si>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</si>
  <si>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</si>
  <si>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</si>
  <si>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</si>
  <si>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</si>
  <si>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</si>
  <si>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</si>
  <si>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</si>
  <si>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</si>
  <si>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</si>
  <si>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</si>
  <si>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</si>
  <si>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</si>
  <si>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</si>
  <si>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</si>
  <si>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</si>
  <si>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</si>
  <si>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</si>
  <si>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</si>
  <si>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</si>
  <si>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</si>
  <si>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</si>
  <si>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</si>
  <si>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</si>
  <si>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</si>
  <si>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</si>
  <si>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</si>
  <si>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</si>
  <si>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</si>
  <si>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</si>
  <si>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</si>
  <si>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</si>
  <si>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</si>
  <si>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</si>
  <si>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</si>
  <si>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</si>
  <si>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</si>
  <si>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</si>
  <si>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</si>
  <si>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</si>
  <si>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</si>
  <si>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</si>
  <si>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</si>
  <si>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</si>
  <si>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</si>
  <si>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</si>
  <si>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</si>
  <si>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</si>
  <si>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</si>
  <si>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</si>
  <si>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</si>
  <si>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</si>
  <si>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</si>
  <si>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</si>
  <si>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</si>
  <si>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</si>
  <si>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</si>
  <si>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</si>
  <si>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</si>
  <si>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</si>
  <si>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</si>
  <si>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</si>
  <si>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</si>
  <si>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</si>
  <si>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</si>
  <si>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</si>
  <si>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</si>
  <si>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</si>
  <si>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</si>
  <si>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</si>
  <si>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</si>
  <si>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</si>
  <si>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</si>
  <si>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</si>
  <si>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</si>
  <si>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</si>
  <si>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</si>
  <si>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</si>
  <si>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</si>
  <si>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</si>
  <si>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</si>
  <si>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</si>
  <si>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</si>
  <si>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</si>
  <si>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</si>
  <si>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</si>
  <si>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</si>
  <si>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</si>
  <si>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</si>
  <si>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</si>
  <si>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</si>
  <si>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</si>
  <si>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</si>
  <si>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</si>
  <si>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</si>
  <si>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</si>
  <si>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</si>
  <si>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</si>
  <si>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</si>
  <si>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</si>
  <si>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</si>
  <si>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</si>
  <si>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</si>
  <si>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</si>
  <si>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</si>
  <si>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</si>
  <si>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</si>
  <si>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</si>
  <si>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</si>
  <si>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</si>
  <si>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</si>
  <si>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</si>
  <si>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</si>
  <si>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</si>
  <si>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</si>
  <si>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</si>
  <si>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</si>
  <si>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</si>
  <si>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</si>
  <si>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</si>
  <si>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</si>
  <si>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</si>
  <si>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</si>
  <si>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</si>
  <si>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</si>
  <si>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</si>
  <si>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</si>
  <si>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</si>
  <si>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</si>
  <si>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</si>
  <si>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</si>
  <si>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</si>
  <si>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</si>
  <si>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</si>
  <si>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</si>
  <si>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</si>
  <si>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</si>
  <si>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</si>
  <si>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</si>
  <si>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</si>
  <si>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</si>
  <si>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</si>
  <si>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</si>
  <si>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</si>
  <si>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</si>
  <si>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</si>
  <si>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</si>
  <si>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</si>
  <si>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</si>
  <si>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</si>
  <si>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</si>
  <si>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</si>
  <si>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</si>
  <si>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</si>
  <si>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</si>
  <si>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</si>
  <si>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</si>
  <si>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</si>
  <si>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</si>
  <si>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</si>
  <si>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</si>
  <si>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</si>
  <si>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</si>
  <si>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</si>
  <si>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</si>
  <si>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</si>
  <si>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</si>
  <si>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</si>
  <si>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</si>
  <si>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</si>
  <si>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</si>
  <si>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</si>
  <si>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</si>
  <si>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</si>
  <si>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</si>
  <si>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</si>
  <si>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</si>
  <si>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</si>
  <si>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</si>
  <si>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</si>
  <si>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</si>
  <si>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</si>
  <si>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</si>
  <si>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</si>
  <si>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</si>
  <si>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</si>
  <si>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</si>
  <si>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</si>
  <si>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</si>
  <si>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</si>
  <si>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</si>
  <si>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</si>
  <si>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</si>
  <si>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</si>
  <si>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</si>
  <si>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</si>
  <si>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</si>
  <si>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</si>
  <si>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</si>
  <si>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</si>
  <si>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</si>
  <si>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</si>
  <si>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</si>
  <si>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</si>
  <si>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</si>
  <si>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</si>
  <si>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</si>
  <si>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</si>
  <si>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</si>
  <si>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</si>
  <si>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</si>
  <si>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</si>
  <si>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</si>
  <si>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</si>
  <si>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</si>
  <si>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</si>
  <si>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</si>
  <si>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</si>
  <si>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</si>
  <si>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</si>
  <si>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</si>
  <si>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</si>
  <si>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</si>
  <si>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</si>
  <si>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</si>
  <si>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</si>
  <si>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</si>
  <si>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</si>
  <si>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</si>
  <si>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</si>
  <si>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</si>
  <si>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</si>
  <si>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</si>
  <si>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</si>
  <si>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</si>
  <si>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</si>
  <si>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</si>
  <si>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</si>
  <si>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</si>
  <si>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</si>
  <si>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</si>
  <si>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</si>
  <si>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</si>
  <si>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</si>
  <si>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</si>
  <si>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</si>
  <si>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</si>
  <si>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</si>
  <si>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</si>
  <si>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</si>
  <si>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</si>
  <si>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</si>
  <si>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</si>
  <si>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</si>
  <si>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</si>
  <si>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</si>
  <si>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</si>
  <si>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</si>
  <si>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</si>
  <si>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</si>
  <si>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</si>
  <si>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</si>
  <si>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</si>
  <si>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</si>
  <si>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</si>
  <si>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</si>
  <si>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</si>
  <si>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</si>
  <si>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</si>
  <si>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</si>
  <si>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</si>
  <si>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</si>
  <si>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</si>
  <si>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</si>
  <si>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</si>
  <si>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</si>
  <si>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</si>
  <si>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</si>
  <si>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</si>
  <si>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</si>
  <si>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</si>
  <si>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</si>
  <si>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</si>
  <si>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</si>
  <si>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</si>
  <si>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</si>
  <si>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</si>
  <si>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</si>
  <si>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</si>
  <si>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</si>
  <si>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</si>
  <si>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</si>
  <si>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</si>
  <si>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</si>
  <si>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</si>
  <si>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</si>
  <si>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</si>
  <si>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</si>
  <si>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</si>
  <si>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</si>
  <si>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</si>
  <si>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</si>
  <si>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</si>
  <si>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</si>
  <si>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</si>
  <si>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</si>
  <si>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</si>
  <si>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</si>
  <si>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</si>
  <si>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</si>
  <si>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</si>
  <si>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</si>
  <si>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</si>
  <si>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</si>
  <si>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</si>
  <si>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</si>
  <si>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</si>
  <si>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</si>
  <si>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</si>
  <si>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</si>
  <si>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</si>
  <si>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</si>
  <si>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</si>
  <si>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</si>
  <si>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</si>
  <si>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</si>
  <si>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</si>
  <si>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</si>
  <si>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</si>
  <si>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</si>
  <si>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</si>
  <si>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</si>
  <si>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</si>
  <si>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</si>
  <si>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</si>
  <si>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</si>
  <si>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</si>
  <si>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</si>
  <si>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</si>
  <si>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</si>
  <si>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</si>
  <si>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</si>
  <si>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</si>
  <si>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</si>
  <si>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</si>
  <si>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</si>
  <si>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</si>
  <si>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</si>
  <si>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</si>
  <si>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</si>
  <si>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</si>
  <si>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</si>
  <si>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</si>
  <si>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</si>
  <si>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</si>
  <si>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</si>
  <si>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</si>
  <si>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</si>
  <si>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</si>
  <si>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</si>
  <si>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</si>
  <si>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</si>
  <si>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</si>
  <si>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</si>
  <si>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</si>
  <si>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</si>
  <si>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</si>
  <si>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</si>
  <si>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</si>
  <si>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</si>
  <si>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</si>
  <si>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</si>
  <si>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</si>
  <si>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</si>
  <si>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</si>
  <si>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</si>
  <si>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</si>
  <si>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</si>
  <si>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</si>
  <si>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</si>
  <si>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</si>
  <si>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</si>
  <si>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</si>
  <si>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</si>
  <si>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</si>
  <si>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</si>
  <si>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</si>
  <si>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</si>
  <si>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</si>
  <si>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</si>
  <si>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</si>
  <si>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</si>
  <si>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</si>
  <si>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</si>
  <si>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</si>
  <si>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</si>
  <si>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</si>
  <si>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</si>
  <si>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</si>
  <si>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</si>
  <si>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</si>
  <si>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</si>
  <si>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</si>
  <si>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</si>
  <si>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</si>
  <si>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</si>
  <si>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</si>
  <si>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</si>
  <si>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</si>
  <si>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</si>
  <si>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</si>
  <si>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</si>
  <si>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</si>
  <si>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</si>
  <si>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</si>
  <si>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</si>
  <si>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</si>
  <si>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</si>
  <si>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</si>
  <si>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</si>
  <si>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</si>
  <si>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</si>
  <si>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</si>
  <si>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</si>
  <si>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</si>
  <si>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</si>
  <si>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</si>
  <si>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</si>
  <si>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</si>
  <si>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</si>
  <si>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</si>
  <si>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</si>
  <si>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</si>
  <si>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</si>
  <si>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</si>
  <si>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</si>
  <si>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</si>
  <si>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</si>
  <si>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</si>
  <si>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</si>
  <si>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</si>
  <si>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</si>
  <si>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</si>
  <si>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</si>
  <si>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</si>
  <si>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</si>
  <si>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</si>
  <si>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</si>
  <si>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</si>
  <si>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</si>
  <si>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</si>
  <si>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</si>
  <si>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</si>
  <si>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</si>
  <si>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</si>
  <si>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</si>
  <si>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</si>
  <si>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</si>
  <si>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</si>
  <si>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</si>
  <si>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</si>
  <si>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</si>
  <si>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</si>
  <si>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</si>
  <si>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</si>
  <si>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</si>
  <si>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</si>
  <si>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</si>
  <si>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</si>
  <si>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</si>
  <si>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</si>
  <si>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</si>
  <si>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</si>
  <si>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</si>
  <si>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</si>
  <si>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</si>
  <si>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</si>
  <si>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</si>
  <si>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</si>
  <si>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</si>
  <si>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</si>
  <si>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</si>
  <si>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</si>
  <si>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</si>
  <si>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</si>
  <si>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</si>
  <si>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</si>
  <si>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</si>
  <si>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</si>
  <si>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</si>
  <si>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</si>
  <si>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</si>
  <si>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</si>
  <si>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</si>
  <si>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</si>
  <si>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</si>
  <si>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</si>
  <si>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</si>
  <si>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</si>
  <si>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</si>
  <si>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</si>
  <si>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</si>
  <si>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</si>
  <si>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</si>
  <si>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</si>
  <si>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</si>
  <si>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</si>
  <si>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</si>
  <si>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</si>
  <si>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</si>
  <si>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</si>
  <si>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</si>
  <si>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</si>
  <si>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</si>
  <si>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</si>
  <si>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</si>
  <si>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</si>
  <si>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</si>
  <si>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</si>
  <si>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</si>
  <si>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</si>
  <si>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</si>
  <si>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</si>
  <si>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</si>
  <si>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</si>
  <si>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</si>
  <si>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</si>
  <si>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</si>
  <si>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</si>
  <si>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</si>
  <si>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</si>
  <si>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</si>
  <si>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</si>
  <si>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</si>
  <si>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</si>
  <si>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</si>
  <si>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</si>
  <si>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</si>
  <si>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</si>
  <si>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</si>
  <si>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</si>
  <si>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</si>
  <si>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</si>
  <si>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</si>
  <si>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</si>
  <si>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</si>
  <si>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</si>
  <si>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</si>
  <si>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</si>
  <si>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</si>
  <si>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</si>
  <si>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</si>
  <si>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</si>
  <si>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</si>
  <si>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</si>
  <si>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</si>
  <si>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</si>
  <si>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</si>
  <si>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</si>
  <si>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</si>
  <si>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</si>
  <si>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</si>
  <si>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</si>
  <si>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</si>
  <si>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</si>
  <si>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</si>
  <si>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</si>
  <si>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</si>
  <si>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</si>
  <si>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</si>
  <si>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</si>
  <si>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</si>
  <si>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</si>
  <si>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</si>
  <si>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</si>
  <si>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</si>
  <si>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</si>
  <si>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</si>
  <si>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</si>
  <si>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</si>
  <si>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</si>
  <si>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</si>
  <si>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</si>
  <si>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</si>
  <si>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</si>
  <si>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</si>
  <si>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</si>
  <si>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</si>
  <si>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</si>
  <si>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</si>
  <si>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</si>
  <si>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</si>
  <si>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</si>
  <si>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</si>
  <si>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</si>
  <si>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</si>
  <si>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</si>
  <si>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</si>
  <si>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</si>
  <si>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</si>
  <si>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</si>
  <si>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</si>
  <si>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</si>
  <si>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</si>
  <si>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</si>
  <si>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</si>
  <si>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</si>
  <si>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</si>
  <si>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</si>
  <si>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</si>
  <si>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</si>
  <si>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</si>
  <si>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</si>
  <si>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</si>
  <si>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</si>
  <si>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</si>
  <si>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</si>
  <si>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</si>
  <si>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</si>
  <si>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</si>
  <si>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</si>
  <si>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</si>
  <si>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</si>
  <si>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</si>
  <si>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</si>
  <si>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</si>
  <si>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</si>
  <si>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</si>
  <si>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</si>
  <si>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</si>
  <si>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</si>
  <si>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</si>
  <si>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</si>
  <si>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</si>
  <si>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</si>
  <si>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</si>
  <si>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</si>
  <si>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</si>
  <si>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</si>
  <si>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</si>
  <si>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</si>
  <si>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</si>
  <si>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</si>
  <si>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</si>
  <si>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</si>
  <si>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</si>
  <si>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</si>
  <si>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</si>
  <si>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</si>
  <si>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</si>
  <si>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</si>
  <si>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</si>
  <si>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</si>
  <si>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</si>
  <si>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</si>
  <si>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</si>
  <si>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</si>
  <si>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</si>
  <si>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</si>
  <si>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</si>
  <si>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</si>
  <si>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</si>
  <si>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</si>
  <si>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</si>
  <si>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</si>
  <si>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</si>
  <si>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</si>
  <si>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</si>
  <si>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</si>
  <si>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</si>
  <si>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</si>
  <si>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</si>
  <si>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</si>
  <si>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</si>
  <si>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</si>
  <si>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</si>
  <si>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</si>
  <si>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</si>
  <si>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</si>
  <si>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</si>
  <si>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</si>
  <si>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</si>
  <si>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</si>
  <si>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</si>
  <si>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</si>
  <si>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</si>
  <si>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</si>
  <si>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</si>
  <si>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</si>
  <si>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</si>
  <si>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</si>
  <si>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</si>
  <si>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</si>
  <si>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</si>
  <si>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</si>
  <si>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</si>
  <si>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</si>
  <si>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</si>
  <si>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</si>
  <si>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</si>
  <si>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</si>
  <si>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</si>
  <si>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</si>
  <si>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</si>
  <si>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</si>
  <si>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</si>
  <si>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</si>
  <si>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</si>
  <si>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</si>
  <si>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</si>
  <si>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</si>
  <si>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</si>
  <si>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</si>
  <si>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</si>
  <si>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</si>
  <si>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</si>
  <si>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</si>
  <si>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</si>
  <si>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</si>
  <si>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</si>
  <si>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</si>
  <si>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</si>
  <si>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</si>
  <si>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</si>
  <si>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</si>
  <si>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</si>
  <si>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</si>
  <si>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</si>
  <si>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</si>
  <si>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</si>
  <si>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</si>
  <si>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</si>
  <si>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</si>
  <si>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</si>
  <si>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</si>
  <si>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</si>
  <si>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</si>
  <si>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</si>
  <si>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</si>
  <si>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</si>
  <si>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</si>
  <si>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</si>
  <si>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</si>
  <si>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</si>
  <si>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</si>
  <si>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</si>
  <si>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</si>
  <si>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</si>
  <si>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</si>
  <si>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</si>
  <si>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</si>
  <si>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</si>
  <si>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</si>
  <si>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</si>
  <si>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</si>
  <si>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</si>
  <si>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</si>
  <si>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</si>
  <si>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</si>
  <si>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</si>
  <si>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</si>
  <si>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</si>
  <si>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</si>
  <si>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</si>
  <si>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</si>
  <si>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</si>
  <si>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</si>
  <si>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</si>
  <si>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</si>
  <si>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</si>
  <si>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</si>
  <si>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</si>
  <si>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</si>
  <si>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</si>
  <si>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</si>
  <si>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</si>
  <si>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</si>
  <si>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</si>
  <si>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</si>
  <si>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</si>
  <si>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</si>
  <si>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</si>
  <si>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</si>
  <si>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</si>
  <si>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</si>
  <si>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</si>
  <si>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</si>
  <si>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</si>
  <si>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</si>
  <si>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</si>
  <si>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</si>
  <si>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</si>
  <si>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</si>
  <si>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</si>
  <si>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</si>
  <si>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</si>
  <si>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</si>
  <si>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</si>
  <si>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</si>
  <si>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</si>
  <si>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</si>
  <si>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</si>
  <si>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</si>
  <si>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</si>
  <si>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</si>
  <si>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</si>
  <si>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</si>
  <si>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</si>
  <si>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</si>
  <si>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</si>
  <si>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</si>
  <si>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</si>
  <si>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</si>
  <si>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</si>
  <si>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</si>
  <si>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</si>
  <si>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</si>
  <si>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</si>
  <si>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</si>
  <si>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</si>
  <si>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</si>
  <si>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</si>
  <si>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</si>
  <si>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</si>
  <si>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</si>
  <si>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</si>
  <si>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</si>
  <si>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</si>
  <si>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</si>
  <si>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</si>
  <si>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</si>
  <si>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</si>
  <si>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</si>
  <si>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</si>
  <si>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</si>
  <si>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</si>
  <si>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</si>
  <si>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</si>
  <si>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</si>
  <si>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</si>
  <si>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</si>
  <si>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</si>
  <si>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</si>
  <si>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</si>
  <si>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</si>
  <si>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</si>
  <si>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</si>
  <si>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</si>
  <si>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</si>
  <si>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</si>
  <si>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</si>
  <si>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</si>
  <si>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</si>
  <si>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</si>
  <si>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</si>
  <si>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</si>
  <si>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</si>
  <si>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</si>
  <si>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</si>
  <si>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</si>
  <si>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</si>
  <si>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</si>
  <si>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</si>
  <si>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</si>
  <si>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</si>
  <si>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</si>
  <si>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</si>
  <si>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</si>
  <si>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</si>
  <si>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</si>
  <si>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</si>
  <si>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</si>
  <si>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</si>
  <si>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</si>
  <si>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</si>
  <si>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</si>
  <si>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</si>
  <si>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</si>
  <si>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</si>
  <si>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</si>
  <si>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</si>
  <si>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</si>
  <si>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</si>
  <si>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</si>
  <si>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</si>
  <si>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</si>
  <si>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</si>
  <si>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</si>
  <si>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</si>
  <si>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</si>
  <si>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</si>
  <si>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</si>
  <si>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</si>
  <si>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</si>
  <si>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</si>
  <si>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</si>
  <si>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</si>
  <si>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</si>
  <si>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</si>
  <si>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</si>
  <si>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</si>
  <si>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</si>
  <si>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</si>
  <si>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</si>
  <si>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</si>
  <si>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</si>
  <si>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</si>
  <si>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</si>
  <si>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</si>
  <si>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</si>
  <si>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</si>
  <si>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</si>
  <si>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</si>
  <si>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</si>
  <si>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</si>
  <si>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</si>
  <si>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</si>
  <si>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</si>
  <si>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</si>
  <si>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</si>
  <si>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</si>
  <si>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</si>
  <si>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</si>
  <si>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</si>
  <si>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</si>
  <si>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</si>
  <si>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</si>
  <si>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</si>
  <si>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</si>
  <si>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</si>
  <si>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</si>
  <si>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</si>
  <si>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</si>
  <si>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</si>
  <si>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</si>
  <si>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</si>
  <si>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</si>
  <si>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</si>
  <si>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</si>
  <si>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</si>
  <si>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</si>
  <si>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</si>
  <si>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</si>
  <si>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</si>
  <si>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</si>
  <si>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</si>
  <si>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</si>
  <si>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</si>
  <si>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</si>
  <si>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</si>
  <si>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</si>
  <si>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</si>
  <si>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</si>
  <si>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</si>
  <si>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</si>
  <si>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</si>
  <si>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</si>
  <si>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</si>
  <si>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</si>
  <si>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</si>
  <si>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</si>
  <si>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</si>
  <si>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</si>
  <si>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</si>
  <si>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</si>
  <si>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</si>
  <si>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</si>
  <si>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</si>
  <si>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</si>
  <si>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</si>
  <si>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</si>
  <si>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</si>
  <si>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</si>
  <si>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</si>
  <si>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</si>
  <si>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</si>
  <si>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</si>
  <si>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</si>
  <si>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</si>
  <si>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</si>
  <si>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</si>
  <si>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</si>
  <si>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</si>
  <si>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</si>
  <si>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</si>
  <si>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</si>
  <si>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</si>
  <si>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</si>
  <si>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</si>
  <si>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</si>
  <si>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</si>
  <si>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</si>
  <si>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</si>
  <si>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</si>
  <si>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</si>
  <si>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</si>
  <si>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</si>
  <si>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</si>
  <si>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</si>
  <si>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</si>
  <si>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</si>
  <si>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</si>
  <si>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</si>
  <si>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</si>
  <si>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</si>
  <si>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</si>
  <si>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</si>
  <si>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</si>
  <si>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</si>
  <si>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</si>
  <si>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</si>
  <si>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</si>
  <si>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</si>
  <si>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</si>
  <si>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</si>
  <si>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</si>
  <si>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</si>
  <si>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</si>
  <si>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</si>
  <si>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</si>
  <si>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</si>
  <si>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</si>
  <si>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</si>
  <si>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</si>
  <si>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</si>
  <si>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</si>
  <si>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</si>
  <si>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</si>
  <si>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</si>
  <si>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</si>
  <si>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</si>
  <si>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</si>
  <si>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</si>
  <si>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</si>
  <si>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</si>
  <si>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</si>
  <si>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</si>
  <si>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</si>
  <si>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</si>
  <si>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</si>
  <si>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</si>
  <si>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</si>
  <si>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</si>
  <si>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</si>
  <si>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</si>
  <si>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</si>
  <si>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</si>
  <si>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</si>
  <si>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</si>
  <si>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</si>
  <si>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</si>
  <si>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</si>
  <si>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</si>
  <si>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</si>
  <si>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</si>
  <si>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</si>
  <si>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</si>
  <si>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</si>
  <si>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</si>
  <si>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</si>
  <si>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</si>
  <si>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</si>
  <si>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</si>
  <si>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</si>
  <si>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</si>
  <si>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</si>
  <si>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</si>
  <si>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</si>
  <si>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</si>
  <si>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</si>
  <si>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</si>
  <si>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</si>
  <si>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</si>
  <si>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</si>
  <si>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</si>
  <si>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</si>
  <si>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</si>
  <si>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</si>
  <si>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</si>
  <si>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</si>
  <si>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</si>
  <si>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</si>
  <si>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</si>
  <si>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</si>
  <si>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</si>
  <si>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</si>
  <si>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</si>
  <si>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</si>
  <si>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</si>
  <si>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</si>
  <si>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</si>
  <si>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</si>
  <si>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</si>
  <si>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</si>
  <si>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</si>
  <si>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</si>
  <si>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</si>
  <si>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</si>
  <si>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</si>
  <si>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</si>
  <si>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</si>
  <si>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</si>
  <si>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</si>
  <si>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</si>
  <si>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</si>
  <si>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</si>
  <si>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</si>
  <si>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</si>
  <si>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</si>
  <si>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</si>
  <si>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</si>
  <si>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</si>
  <si>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</si>
  <si>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</si>
  <si>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</si>
  <si>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</si>
  <si>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</si>
  <si>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</si>
  <si>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</si>
  <si>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</si>
  <si>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</si>
  <si>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</si>
  <si>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</si>
  <si>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</si>
  <si>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</si>
  <si>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</si>
  <si>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</si>
  <si>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</si>
  <si>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</si>
  <si>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</si>
  <si>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</si>
  <si>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</si>
  <si>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</si>
  <si>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</si>
  <si>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</si>
  <si>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</si>
  <si>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</si>
  <si>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</si>
  <si>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</si>
  <si>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</si>
  <si>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</si>
  <si>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</si>
  <si>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</si>
  <si>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</si>
  <si>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</si>
  <si>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</si>
  <si>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</si>
  <si>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</si>
  <si>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</si>
  <si>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</si>
  <si>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</si>
  <si>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</si>
  <si>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</si>
  <si>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</si>
  <si>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</si>
  <si>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</si>
  <si>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</si>
  <si>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</si>
  <si>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</si>
  <si>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</si>
  <si>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</si>
  <si>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</si>
  <si>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</si>
  <si>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</si>
  <si>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</si>
  <si>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</si>
  <si>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</si>
  <si>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</si>
  <si>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</si>
  <si>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</si>
  <si>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</si>
  <si>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</si>
  <si>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</si>
  <si>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</si>
  <si>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</si>
  <si>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</si>
  <si>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</si>
  <si>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</si>
  <si>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</si>
  <si>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</si>
  <si>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</si>
  <si>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</si>
  <si>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</si>
  <si>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</si>
  <si>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</si>
  <si>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</si>
  <si>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</si>
  <si>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</si>
  <si>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</si>
  <si>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</si>
  <si>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</si>
  <si>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</si>
  <si>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</si>
  <si>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</si>
  <si>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</si>
  <si>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</si>
  <si>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</si>
  <si>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</si>
  <si>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</si>
  <si>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</si>
  <si>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</si>
  <si>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</si>
  <si>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</si>
  <si>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</si>
  <si>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</si>
  <si>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</si>
  <si>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</si>
  <si>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</si>
  <si>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</si>
  <si>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</si>
  <si>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</si>
  <si>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</si>
  <si>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</si>
  <si>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</si>
  <si>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</si>
  <si>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</si>
  <si>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</si>
  <si>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</si>
  <si>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</si>
  <si>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</si>
  <si>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</si>
  <si>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</si>
  <si>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</si>
  <si>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</si>
  <si>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</si>
  <si>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</si>
  <si>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</si>
  <si>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</si>
  <si>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</si>
  <si>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</si>
  <si>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</si>
  <si>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</si>
  <si>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</si>
  <si>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</si>
  <si>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</si>
  <si>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</si>
  <si>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</si>
  <si>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</si>
  <si>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</si>
  <si>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</si>
  <si>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</si>
  <si>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</si>
  <si>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</si>
  <si>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</si>
  <si>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</si>
  <si>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</si>
  <si>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</si>
  <si>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</si>
  <si>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</si>
  <si>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</si>
  <si>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</si>
  <si>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</si>
  <si>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</si>
  <si>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</si>
  <si>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</si>
  <si>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</si>
  <si>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</si>
  <si>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</si>
  <si>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</si>
  <si>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</si>
  <si>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</si>
  <si>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</si>
  <si>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</si>
  <si>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</si>
  <si>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</si>
  <si>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</si>
  <si>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</si>
  <si>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</si>
  <si>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</si>
  <si>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</si>
  <si>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</si>
  <si>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</si>
  <si>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</si>
  <si>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</si>
  <si>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</si>
  <si>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</si>
  <si>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</si>
  <si>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</si>
  <si>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</si>
  <si>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</si>
  <si>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</si>
  <si>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</si>
  <si>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</si>
  <si>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</si>
  <si>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</si>
  <si>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</si>
  <si>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</si>
  <si>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</si>
  <si>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</si>
  <si>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</si>
  <si>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</si>
  <si>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</si>
  <si>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</si>
  <si>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</si>
  <si>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</si>
  <si>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</si>
  <si>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</si>
  <si>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</si>
  <si>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</si>
  <si>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</si>
  <si>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</si>
  <si>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</si>
  <si>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</si>
  <si>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</si>
  <si>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</si>
  <si>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</si>
  <si>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</si>
  <si>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</si>
  <si>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</si>
  <si>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</si>
  <si>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</si>
  <si>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</si>
  <si>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</si>
  <si>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</si>
  <si>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</si>
  <si>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</si>
  <si>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</si>
  <si>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</si>
  <si>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</si>
  <si>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</si>
  <si>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</si>
  <si>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</si>
  <si>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</si>
  <si>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</si>
  <si>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</si>
  <si>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</si>
  <si>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</si>
  <si>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</si>
  <si>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</si>
  <si>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</si>
  <si>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</si>
  <si>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</si>
  <si>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</si>
  <si>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</si>
  <si>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</si>
  <si>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</si>
  <si>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</si>
  <si>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</si>
  <si>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</si>
  <si>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</si>
  <si>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</si>
  <si>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</si>
  <si>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</si>
  <si>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</si>
  <si>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</si>
  <si>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</si>
  <si>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</si>
  <si>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</si>
  <si>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</si>
  <si>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</si>
  <si>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</si>
  <si>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</si>
  <si>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</si>
  <si>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</si>
  <si>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</si>
  <si>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</si>
  <si>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</si>
  <si>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</si>
  <si>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</si>
  <si>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</si>
  <si>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</si>
  <si>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</si>
  <si>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</si>
  <si>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</si>
  <si>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</si>
  <si>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</si>
  <si>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</si>
  <si>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</si>
  <si>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</si>
  <si>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</si>
  <si>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</si>
  <si>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</si>
  <si>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</si>
  <si>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</si>
  <si>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</si>
  <si>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</si>
  <si>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</si>
  <si>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</si>
  <si>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</si>
  <si>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</si>
  <si>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</si>
  <si>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</si>
  <si>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</si>
  <si>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</si>
  <si>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</si>
  <si>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</si>
  <si>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</si>
  <si>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</si>
  <si>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</si>
  <si>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</si>
  <si>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</si>
  <si>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</si>
  <si>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</si>
  <si>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</si>
  <si>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</si>
  <si>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</si>
  <si>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</si>
  <si>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</si>
  <si>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</si>
  <si>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</si>
  <si>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</si>
  <si>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</si>
  <si>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</si>
  <si>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</si>
  <si>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</si>
  <si>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</si>
  <si>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</si>
  <si>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</si>
  <si>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</si>
  <si>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</si>
  <si>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</si>
  <si>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</si>
  <si>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</si>
  <si>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</si>
  <si>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</si>
  <si>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</si>
  <si>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</si>
  <si>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</si>
  <si>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</si>
  <si>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</si>
  <si>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</si>
  <si>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</si>
  <si>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</si>
  <si>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</si>
  <si>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</si>
  <si>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</si>
  <si>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</si>
  <si>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</si>
  <si>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</si>
  <si>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</si>
  <si>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</si>
  <si>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</si>
  <si>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</si>
  <si>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</si>
  <si>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</si>
  <si>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</si>
  <si>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</si>
  <si>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</si>
  <si>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</si>
  <si>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</si>
  <si>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</si>
  <si>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</si>
  <si>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</si>
  <si>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</si>
  <si>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</si>
  <si>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</si>
  <si>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</si>
  <si>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</si>
  <si>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</si>
  <si>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</si>
  <si>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</si>
  <si>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</si>
  <si>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</si>
  <si>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</si>
  <si>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</si>
  <si>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</si>
  <si>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</si>
  <si>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</si>
  <si>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</si>
  <si>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</si>
  <si>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</si>
  <si>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</si>
  <si>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</si>
  <si>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</si>
  <si>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</si>
  <si>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</si>
  <si>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</si>
  <si>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</si>
  <si>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</si>
  <si>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</si>
  <si>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</si>
  <si>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</si>
  <si>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</si>
  <si>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</si>
  <si>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</si>
  <si>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</si>
  <si>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</si>
  <si>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</si>
  <si>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</si>
  <si>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</si>
  <si>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</si>
  <si>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</si>
  <si>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</si>
  <si>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</si>
  <si>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</si>
  <si>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</si>
  <si>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</si>
  <si>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</si>
  <si>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</si>
  <si>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</si>
  <si>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</si>
  <si>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</si>
  <si>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</si>
  <si>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</si>
  <si>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</si>
  <si>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</si>
  <si>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</si>
  <si>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</si>
  <si>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</si>
  <si>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</si>
  <si>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</si>
  <si>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</si>
  <si>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</si>
  <si>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</si>
  <si>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</si>
  <si>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</si>
  <si>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</si>
  <si>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</si>
  <si>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</si>
  <si>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</si>
  <si>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</si>
  <si>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</si>
  <si>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</si>
  <si>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</si>
  <si>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</si>
  <si>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</si>
  <si>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</si>
  <si>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</si>
  <si>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</si>
  <si>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</si>
  <si>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</si>
  <si>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</si>
  <si>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</si>
  <si>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</si>
  <si>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</si>
  <si>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</si>
  <si>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</si>
  <si>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</si>
  <si>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</si>
  <si>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</si>
  <si>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</si>
  <si>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</si>
  <si>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</si>
  <si>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</si>
  <si>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</si>
  <si>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</si>
  <si>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</si>
  <si>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</si>
  <si>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</si>
  <si>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</si>
  <si>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</si>
  <si>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</si>
  <si>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</si>
  <si>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</si>
  <si>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</si>
  <si>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</si>
  <si>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</si>
  <si>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</si>
  <si>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</si>
  <si>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</si>
  <si>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</si>
  <si>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</si>
  <si>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</si>
  <si>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</si>
  <si>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</si>
  <si>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</si>
  <si>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</si>
  <si>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</si>
  <si>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</si>
  <si>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</si>
  <si>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</si>
  <si>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</si>
  <si>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</si>
  <si>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</si>
  <si>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</si>
  <si>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</si>
  <si>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</si>
  <si>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</si>
  <si>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</si>
  <si>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</si>
  <si>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</si>
  <si>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</si>
  <si>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</si>
  <si>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</si>
  <si>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</si>
  <si>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</si>
  <si>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</si>
  <si>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</si>
  <si>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</si>
  <si>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</si>
  <si>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</si>
  <si>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</si>
  <si>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</si>
  <si>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</si>
  <si>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</si>
  <si>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</si>
  <si>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</si>
  <si>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</si>
  <si>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</si>
  <si>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</si>
  <si>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</si>
  <si>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</si>
  <si>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</si>
  <si>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</si>
  <si>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</si>
  <si>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</si>
  <si>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</si>
  <si>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</si>
  <si>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</si>
  <si>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</si>
  <si>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</si>
  <si>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</si>
  <si>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</si>
  <si>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</si>
  <si>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</si>
  <si>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</si>
  <si>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</si>
  <si>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</si>
  <si>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</si>
  <si>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</si>
  <si>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</si>
  <si>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</si>
  <si>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</si>
  <si>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</si>
  <si>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</si>
  <si>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</si>
  <si>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</si>
  <si>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</si>
  <si>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</si>
  <si>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</si>
  <si>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</si>
  <si>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</si>
  <si>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</si>
  <si>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</si>
  <si>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</si>
  <si>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</si>
  <si>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</si>
  <si>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</si>
  <si>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</si>
  <si>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</si>
  <si>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</si>
  <si>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</si>
  <si>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</si>
  <si>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</si>
  <si>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</si>
  <si>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</si>
  <si>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</si>
  <si>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</si>
  <si>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</si>
  <si>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</si>
  <si>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</si>
  <si>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</si>
  <si>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</si>
  <si>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</si>
  <si>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</si>
  <si>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</si>
  <si>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</si>
  <si>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</si>
  <si>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</si>
  <si>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</si>
  <si>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</si>
  <si>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</si>
  <si>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</si>
  <si>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</si>
  <si>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</si>
  <si>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</si>
  <si>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</si>
  <si>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</si>
  <si>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</si>
  <si>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</si>
  <si>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</si>
  <si>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</si>
  <si>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</si>
  <si>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</si>
  <si>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</si>
  <si>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</si>
  <si>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</si>
  <si>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</si>
  <si>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</si>
  <si>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</si>
  <si>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</si>
  <si>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</si>
  <si>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</si>
  <si>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</si>
  <si>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</si>
  <si>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</si>
  <si>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</si>
  <si>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</si>
  <si>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</si>
  <si>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</si>
  <si>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</si>
  <si>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</si>
  <si>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</si>
  <si>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</si>
  <si>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</si>
  <si>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</si>
  <si>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</si>
  <si>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</si>
  <si>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</si>
  <si>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</si>
  <si>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</si>
  <si>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</si>
  <si>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</si>
  <si>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</si>
  <si>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</si>
  <si>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</si>
  <si>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</si>
  <si>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</si>
  <si>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</si>
  <si>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</si>
  <si>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</si>
  <si>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</si>
  <si>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</si>
  <si>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</si>
  <si>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</si>
  <si>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</si>
  <si>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</si>
  <si>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</si>
  <si>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</si>
  <si>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</si>
  <si>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</si>
  <si>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</si>
  <si>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</si>
  <si>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</si>
  <si>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</si>
  <si>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</si>
  <si>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</si>
  <si>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</si>
  <si>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</si>
  <si>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</si>
  <si>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</si>
  <si>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</si>
  <si>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</si>
  <si>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</si>
  <si>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</si>
  <si>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</si>
  <si>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</si>
  <si>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</si>
  <si>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</si>
  <si>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</si>
  <si>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</si>
  <si>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</si>
  <si>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</si>
  <si>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</si>
  <si>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</si>
  <si>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</si>
  <si>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</si>
  <si>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</si>
  <si>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</si>
  <si>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</si>
  <si>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</si>
  <si>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</si>
  <si>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</si>
  <si>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</si>
  <si>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</si>
  <si>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</si>
  <si>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</si>
  <si>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</si>
  <si>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</si>
  <si>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</si>
  <si>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</si>
  <si>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</si>
  <si>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</si>
  <si>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</si>
  <si>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</si>
  <si>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</si>
  <si>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</si>
  <si>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</si>
  <si>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</si>
  <si>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</si>
  <si>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</si>
  <si>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</si>
  <si>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</si>
  <si>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</si>
  <si>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</si>
  <si>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</si>
  <si>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</si>
  <si>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</si>
  <si>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</si>
  <si>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</si>
  <si>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</si>
  <si>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</si>
  <si>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</si>
  <si>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</si>
  <si>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</si>
  <si>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</si>
  <si>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</si>
  <si>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</si>
  <si>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</si>
  <si>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</si>
  <si>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</si>
  <si>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</si>
  <si>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</si>
  <si>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</si>
  <si>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</si>
  <si>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</si>
  <si>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</si>
  <si>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</si>
  <si>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</si>
  <si>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</si>
  <si>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</si>
  <si>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</si>
  <si>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</si>
  <si>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</si>
  <si>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</si>
  <si>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</si>
  <si>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</si>
  <si>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</si>
  <si>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</si>
  <si>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</si>
  <si>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</si>
  <si>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</si>
  <si>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</si>
  <si>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</si>
  <si>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</si>
  <si>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</si>
  <si>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</si>
  <si>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</si>
  <si>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</si>
  <si>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</si>
  <si>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</si>
  <si>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</si>
  <si>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</si>
  <si>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</si>
  <si>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</si>
  <si>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</si>
  <si>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</si>
  <si>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</si>
  <si>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</si>
  <si>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</si>
  <si>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</si>
  <si>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</si>
  <si>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</si>
  <si>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</si>
  <si>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</si>
  <si>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</si>
  <si>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</si>
  <si>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</si>
  <si>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</si>
  <si>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</si>
  <si>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</si>
  <si>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</si>
  <si>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</si>
  <si>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</si>
  <si>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</si>
  <si>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</si>
  <si>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</si>
  <si>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</si>
  <si>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</si>
  <si>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</si>
  <si>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</si>
  <si>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</si>
  <si>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</si>
  <si>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</si>
  <si>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</si>
  <si>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</si>
  <si>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</si>
  <si>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</si>
  <si>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</si>
  <si>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</si>
  <si>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</si>
  <si>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</si>
  <si>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</si>
  <si>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</si>
  <si>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</si>
  <si>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</si>
  <si>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</si>
  <si>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</si>
  <si>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</si>
  <si>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</si>
  <si>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</si>
  <si>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</si>
  <si>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</si>
  <si>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</si>
  <si>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</si>
  <si>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</si>
  <si>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</si>
  <si>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</si>
  <si>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</si>
  <si>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</si>
  <si>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</si>
  <si>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</si>
  <si>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</si>
  <si>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</si>
  <si>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</si>
  <si>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</si>
  <si>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</si>
  <si>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</si>
  <si>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</si>
  <si>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</si>
  <si>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</si>
  <si>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</si>
  <si>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</si>
  <si>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</si>
  <si>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</si>
  <si>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</si>
  <si>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</si>
  <si>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</si>
  <si>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</si>
  <si>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</si>
  <si>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</si>
  <si>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</si>
  <si>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</si>
  <si>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</si>
  <si>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</si>
  <si>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</si>
  <si>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</si>
  <si>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</si>
  <si>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</si>
  <si>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</si>
  <si>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</si>
  <si>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</si>
  <si>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</si>
  <si>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</si>
  <si>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</si>
  <si>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</si>
  <si>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</si>
  <si>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</si>
  <si>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</si>
  <si>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</si>
  <si>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</si>
  <si>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</si>
  <si>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</si>
  <si>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</si>
  <si>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</si>
  <si>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</si>
  <si>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</si>
  <si>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</si>
  <si>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</si>
  <si>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</si>
  <si>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</si>
  <si>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</si>
  <si>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</si>
  <si>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</si>
  <si>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</si>
  <si>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</si>
  <si>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</si>
  <si>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</si>
  <si>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</si>
  <si>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</si>
  <si>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</si>
  <si>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</si>
  <si>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</si>
  <si>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</si>
  <si>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</si>
  <si>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</si>
  <si>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</si>
  <si>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</si>
  <si>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</si>
  <si>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</si>
  <si>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</si>
  <si>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</si>
  <si>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</si>
  <si>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</si>
  <si>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</si>
  <si>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</si>
  <si>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</si>
  <si>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</si>
  <si>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</si>
  <si>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</si>
  <si>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</si>
  <si>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</si>
  <si>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</si>
  <si>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</si>
  <si>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</si>
  <si>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</si>
  <si>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</si>
  <si>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</si>
  <si>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</si>
  <si>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</si>
  <si>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</si>
  <si>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</si>
  <si>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</si>
  <si>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</si>
  <si>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</si>
  <si>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</si>
  <si>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</si>
  <si>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</si>
  <si>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</si>
  <si>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</si>
  <si>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</si>
  <si>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</si>
  <si>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</si>
  <si>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</si>
  <si>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</si>
  <si>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</si>
  <si>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</si>
  <si>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</si>
  <si>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</si>
  <si>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</si>
  <si>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</si>
  <si>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</si>
  <si>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</si>
  <si>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</si>
  <si>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</si>
  <si>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</si>
  <si>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</si>
  <si>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</si>
  <si>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</si>
  <si>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</si>
  <si>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</si>
  <si>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</si>
  <si>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</si>
  <si>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</si>
  <si>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</si>
  <si>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</si>
  <si>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</si>
  <si>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</si>
  <si>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</si>
  <si>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</si>
  <si>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</si>
  <si>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</si>
  <si>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</si>
  <si>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</si>
  <si>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</si>
  <si>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</si>
  <si>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</si>
  <si>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</si>
  <si>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</si>
  <si>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</si>
  <si>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</si>
  <si>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</si>
  <si>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</si>
  <si>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</si>
  <si>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</si>
  <si>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</si>
  <si>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</si>
  <si>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</si>
  <si>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</si>
  <si>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</si>
  <si>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</si>
  <si>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</si>
  <si>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</si>
  <si>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</si>
  <si>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</si>
  <si>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</si>
  <si>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</si>
  <si>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</si>
  <si>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</si>
  <si>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</si>
  <si>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</si>
  <si>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</si>
  <si>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</si>
  <si>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</si>
  <si>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</si>
  <si>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</si>
  <si>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</si>
  <si>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</si>
  <si>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</si>
  <si>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</si>
  <si>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</si>
  <si>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</si>
  <si>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</si>
  <si>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</si>
  <si>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</si>
  <si>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</si>
  <si>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</si>
  <si>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</si>
  <si>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</si>
  <si>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</si>
  <si>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</si>
  <si>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</si>
  <si>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</si>
  <si>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</si>
  <si>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</si>
  <si>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</si>
  <si>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</si>
  <si>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</si>
  <si>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</si>
  <si>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</si>
  <si>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</si>
  <si>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</si>
  <si>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</si>
  <si>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</si>
  <si>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</si>
  <si>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</si>
  <si>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</si>
  <si>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</si>
  <si>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</si>
  <si>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</si>
  <si>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</si>
  <si>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</si>
  <si>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</si>
  <si>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</si>
  <si>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</si>
  <si>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</si>
  <si>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</si>
  <si>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</si>
  <si>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</si>
  <si>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</si>
  <si>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</si>
  <si>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</si>
  <si>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</si>
  <si>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</si>
  <si>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</si>
  <si>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</si>
  <si>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</si>
  <si>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</si>
  <si>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</si>
  <si>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</si>
  <si>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</si>
  <si>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</si>
  <si>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</si>
  <si>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</si>
  <si>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</si>
  <si>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</si>
  <si>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</si>
  <si>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</si>
  <si>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</si>
  <si>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</si>
  <si>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</si>
  <si>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</si>
  <si>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</si>
  <si>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</si>
  <si>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</si>
  <si>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</si>
  <si>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</si>
  <si>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</si>
  <si>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</si>
  <si>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</si>
  <si>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</si>
  <si>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</si>
  <si>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</si>
  <si>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</si>
  <si>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</si>
  <si>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</si>
  <si>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</si>
  <si>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</si>
  <si>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</si>
  <si>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</si>
  <si>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</si>
  <si>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</si>
  <si>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</si>
  <si>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</si>
  <si>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</si>
  <si>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</si>
  <si>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</si>
  <si>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</si>
  <si>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</si>
  <si>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</si>
  <si>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</si>
  <si>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</si>
  <si>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</si>
  <si>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</si>
  <si>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</si>
  <si>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</si>
  <si>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</si>
  <si>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</si>
  <si>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</si>
  <si>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</si>
  <si>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</si>
  <si>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</si>
  <si>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</si>
  <si>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</si>
  <si>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</si>
  <si>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</si>
  <si>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</si>
  <si>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</si>
  <si>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</si>
  <si>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</si>
  <si>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</si>
  <si>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</si>
  <si>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</si>
  <si>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</si>
  <si>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</si>
  <si>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</si>
  <si>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</si>
  <si>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</si>
  <si>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</si>
  <si>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</si>
  <si>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</si>
  <si>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</si>
  <si>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</si>
  <si>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</si>
  <si>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</si>
  <si>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</si>
  <si>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</si>
  <si>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</si>
  <si>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</si>
  <si>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</si>
  <si>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</si>
  <si>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</si>
  <si>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</si>
  <si>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</si>
  <si>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</si>
  <si>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</si>
  <si>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</si>
  <si>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</si>
  <si>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</si>
  <si>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</si>
  <si>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</si>
  <si>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</si>
  <si>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</si>
  <si>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</si>
  <si>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</si>
  <si>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</si>
  <si>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</si>
  <si>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</si>
  <si>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</si>
  <si>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</si>
  <si>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</si>
  <si>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</si>
  <si>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</si>
  <si>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</si>
  <si>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</si>
  <si>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</si>
  <si>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</si>
  <si>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</si>
  <si>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</si>
  <si>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</si>
  <si>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</si>
  <si>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</si>
  <si>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</si>
  <si>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</si>
  <si>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</si>
  <si>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</si>
  <si>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</si>
  <si>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</si>
  <si>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</si>
  <si>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</si>
  <si>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</si>
  <si>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</si>
  <si>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</si>
  <si>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</si>
  <si>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</si>
  <si>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</si>
  <si>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</si>
  <si>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</si>
  <si>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</si>
  <si>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</si>
  <si>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</si>
  <si>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</si>
  <si>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</si>
  <si>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</si>
  <si>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</si>
  <si>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</si>
  <si>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</si>
  <si>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</si>
  <si>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</si>
  <si>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</si>
  <si>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</si>
  <si>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</si>
  <si>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</si>
  <si>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</si>
  <si>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</si>
  <si>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</si>
  <si>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</si>
  <si>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</si>
  <si>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</si>
  <si>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</si>
  <si>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</si>
  <si>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</si>
  <si>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</si>
  <si>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</si>
  <si>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</si>
  <si>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</si>
  <si>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</si>
  <si>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</si>
  <si>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</si>
  <si>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</si>
  <si>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</si>
  <si>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</si>
  <si>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</si>
  <si>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</si>
  <si>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</si>
  <si>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</si>
  <si>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</si>
  <si>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</si>
  <si>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</si>
  <si>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</si>
  <si>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</si>
  <si>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</si>
  <si>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</si>
  <si>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</si>
  <si>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</si>
  <si>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</si>
  <si>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</si>
  <si>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</si>
  <si>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</si>
  <si>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</si>
  <si>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</si>
  <si>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</si>
  <si>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</si>
  <si>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</si>
  <si>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</si>
  <si>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</si>
  <si>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</si>
  <si>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</si>
  <si>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</si>
  <si>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</si>
  <si>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</si>
  <si>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</si>
  <si>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</si>
  <si>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</si>
  <si>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</si>
  <si>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</si>
  <si>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</si>
  <si>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</si>
  <si>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</si>
  <si>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</si>
  <si>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</si>
  <si>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</si>
  <si>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</si>
  <si>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</si>
  <si>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</si>
  <si>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</si>
  <si>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</si>
  <si>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</si>
  <si>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</si>
  <si>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</si>
  <si>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</si>
  <si>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</si>
  <si>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</si>
  <si>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</si>
  <si>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</si>
  <si>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</si>
  <si>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</si>
  <si>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</si>
  <si>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</si>
  <si>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</si>
  <si>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</si>
  <si>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</si>
  <si>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</si>
  <si>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</si>
  <si>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</si>
  <si>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</si>
  <si>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</si>
  <si>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</si>
  <si>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</si>
  <si>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</si>
  <si>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</si>
  <si>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</si>
  <si>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</si>
  <si>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</si>
  <si>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</si>
  <si>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</si>
  <si>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</si>
  <si>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</si>
  <si>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</si>
  <si>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</si>
  <si>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</si>
  <si>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</si>
  <si>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</si>
  <si>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</si>
  <si>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</si>
  <si>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</si>
  <si>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</si>
  <si>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</si>
  <si>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</si>
  <si>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</si>
  <si>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</si>
  <si>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</si>
  <si>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</si>
  <si>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</si>
  <si>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</si>
  <si>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</si>
  <si>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</si>
  <si>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</si>
  <si>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</si>
  <si>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</si>
  <si>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</si>
  <si>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</si>
  <si>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</si>
  <si>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</si>
  <si>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</si>
  <si>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</si>
  <si>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</si>
  <si>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</si>
  <si>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</si>
  <si>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</si>
  <si>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</si>
  <si>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</si>
  <si>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</si>
  <si>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</si>
  <si>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</si>
  <si>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</si>
  <si>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</si>
  <si>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</si>
  <si>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</si>
  <si>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</si>
  <si>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</si>
  <si>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</si>
  <si>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</si>
  <si>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</si>
  <si>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</si>
  <si>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</si>
  <si>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</si>
  <si>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</si>
  <si>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</si>
  <si>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</si>
  <si>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</si>
  <si>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</si>
  <si>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</si>
  <si>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</si>
  <si>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</si>
  <si>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</si>
  <si>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</si>
  <si>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</si>
  <si>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</si>
  <si>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</si>
  <si>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</si>
  <si>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</si>
  <si>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</si>
  <si>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</si>
  <si>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</si>
  <si>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</si>
  <si>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</si>
  <si>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</si>
  <si>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</si>
  <si>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</si>
  <si>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</si>
  <si>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</si>
  <si>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</si>
  <si>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</si>
  <si>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</si>
  <si>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</si>
  <si>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</si>
  <si>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</si>
  <si>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</si>
  <si>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</si>
  <si>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</si>
  <si>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</si>
  <si>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</si>
  <si>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</si>
  <si>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</si>
  <si>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</si>
  <si>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</si>
  <si>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</si>
  <si>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</si>
  <si>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</si>
  <si>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</si>
  <si>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</si>
  <si>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</si>
  <si>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</si>
  <si>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</si>
  <si>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</si>
  <si>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</si>
  <si>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</si>
  <si>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</si>
  <si>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</si>
  <si>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</si>
  <si>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</si>
  <si>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</si>
  <si>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</si>
  <si>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</si>
  <si>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</si>
  <si>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</si>
  <si>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</si>
  <si>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</si>
  <si>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</si>
  <si>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</si>
  <si>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</si>
  <si>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</si>
  <si>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</si>
  <si>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</si>
  <si>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</si>
  <si>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</si>
  <si>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</si>
  <si>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</si>
  <si>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</si>
  <si>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</si>
  <si>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</si>
  <si>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</si>
  <si>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</si>
  <si>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</si>
  <si>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</si>
  <si>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</si>
  <si>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</si>
  <si>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</si>
  <si>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</si>
  <si>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</si>
  <si>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</si>
  <si>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</si>
  <si>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</si>
  <si>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</si>
  <si>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</si>
  <si>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</si>
  <si>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</si>
  <si>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</si>
  <si>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</si>
  <si>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</si>
  <si>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</si>
  <si>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</si>
  <si>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</si>
  <si>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</si>
  <si>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</si>
  <si>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</si>
  <si>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</si>
  <si>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</si>
  <si>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</si>
  <si>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</si>
  <si>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</si>
  <si>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</si>
  <si>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</si>
  <si>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</si>
  <si>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</si>
  <si>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</si>
  <si>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</si>
  <si>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</si>
  <si>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</si>
  <si>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</si>
  <si>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</si>
  <si>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</si>
  <si>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</si>
  <si>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</si>
  <si>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</si>
  <si>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</si>
  <si>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</si>
  <si>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</si>
  <si>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</si>
  <si>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</si>
  <si>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</si>
  <si>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</si>
  <si>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</si>
  <si>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</si>
  <si>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</si>
  <si>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</si>
  <si>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</si>
  <si>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</si>
  <si>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</si>
  <si>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</si>
  <si>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</si>
  <si>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</si>
  <si>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</si>
  <si>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</si>
  <si>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</si>
  <si>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</si>
  <si>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</si>
  <si>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</si>
  <si>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</si>
  <si>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</si>
  <si>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</si>
  <si>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</si>
  <si>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</si>
  <si>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</si>
  <si>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</si>
  <si>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</si>
  <si>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</si>
  <si>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</si>
  <si>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</si>
  <si>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</si>
  <si>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</si>
  <si>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</si>
  <si>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</si>
  <si>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</si>
  <si>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</si>
  <si>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</si>
  <si>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</si>
  <si>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</si>
  <si>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</si>
  <si>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</si>
  <si>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</si>
  <si>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</si>
  <si>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</si>
  <si>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</si>
  <si>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</si>
  <si>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</si>
  <si>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</si>
  <si>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</si>
  <si>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</si>
  <si>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</si>
  <si>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</si>
  <si>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</si>
  <si>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</si>
  <si>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</si>
  <si>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</si>
  <si>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</si>
  <si>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</si>
  <si>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</si>
  <si>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</si>
  <si>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</si>
  <si>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</si>
  <si>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</si>
  <si>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</si>
  <si>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</si>
  <si>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</si>
  <si>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</si>
  <si>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</si>
  <si>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</si>
  <si>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</si>
  <si>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</si>
  <si>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</si>
  <si>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</si>
  <si>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</si>
  <si>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</si>
  <si>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</si>
  <si>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</si>
  <si>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</si>
  <si>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</si>
  <si>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</si>
  <si>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</si>
  <si>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</si>
  <si>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</si>
  <si>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</si>
  <si>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</si>
  <si>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</si>
  <si>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</si>
  <si>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</si>
  <si>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</si>
  <si>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</si>
  <si>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</si>
  <si>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</si>
  <si>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</si>
  <si>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</si>
  <si>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</si>
  <si>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</si>
  <si>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</si>
  <si>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</si>
  <si>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</si>
  <si>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</si>
  <si>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</si>
  <si>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</si>
  <si>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</si>
  <si>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</si>
  <si>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</si>
  <si>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</si>
  <si>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</si>
  <si>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</si>
  <si>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</si>
  <si>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</si>
  <si>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</si>
  <si>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</si>
  <si>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</si>
  <si>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</si>
  <si>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</si>
  <si>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</si>
  <si>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</si>
  <si>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</si>
  <si>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</si>
  <si>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</si>
  <si>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</si>
  <si>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</si>
  <si>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</si>
  <si>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</si>
  <si>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</si>
  <si>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</si>
  <si>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</si>
  <si>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</si>
  <si>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</si>
  <si>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</si>
  <si>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</si>
  <si>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</si>
  <si>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</si>
  <si>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</si>
  <si>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</si>
  <si>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</si>
  <si>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</si>
  <si>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</si>
  <si>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</si>
  <si>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</si>
  <si>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</si>
  <si>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</si>
  <si>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</si>
  <si>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</si>
  <si>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</si>
  <si>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</si>
  <si>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</si>
  <si>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</si>
  <si>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</si>
  <si>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</si>
  <si>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</si>
  <si>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</si>
  <si>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</si>
  <si>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</si>
  <si>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</si>
  <si>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</si>
  <si>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</si>
  <si>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</si>
  <si>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</si>
  <si>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</si>
  <si>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</si>
  <si>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</si>
  <si>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</si>
  <si>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</si>
  <si>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</si>
  <si>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</si>
  <si>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</si>
  <si>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</si>
  <si>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</si>
  <si>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</si>
  <si>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</si>
  <si>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</si>
  <si>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</si>
  <si>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</si>
  <si>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</si>
  <si>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</si>
  <si>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</si>
  <si>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</si>
  <si>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</si>
  <si>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</si>
  <si>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</si>
  <si>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</si>
  <si>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</si>
  <si>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</si>
  <si>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</si>
  <si>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</si>
  <si>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</si>
  <si>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</si>
  <si>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</si>
  <si>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</si>
  <si>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</si>
  <si>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</si>
  <si>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</si>
  <si>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</si>
  <si>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</si>
  <si>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</si>
  <si>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</si>
  <si>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</si>
  <si>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</si>
  <si>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</si>
  <si>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</si>
  <si>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</si>
  <si>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</si>
  <si>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</si>
  <si>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</si>
  <si>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</si>
  <si>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</si>
  <si>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</si>
  <si>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</si>
  <si>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</si>
  <si>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</si>
  <si>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</si>
  <si>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</si>
  <si>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</si>
  <si>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</si>
  <si>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</si>
  <si>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</si>
  <si>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</si>
  <si>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</si>
  <si>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</si>
  <si>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</si>
  <si>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</si>
  <si>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</si>
  <si>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</si>
  <si>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</si>
  <si>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</si>
  <si>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</si>
  <si>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</si>
  <si>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</si>
  <si>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</si>
  <si>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</si>
  <si>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</si>
  <si>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</si>
  <si>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</si>
  <si>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</si>
  <si>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</si>
  <si>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</si>
  <si>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</si>
  <si>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</si>
  <si>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</si>
  <si>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</si>
  <si>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</si>
  <si>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</si>
  <si>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</si>
  <si>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</si>
  <si>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</si>
  <si>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</si>
  <si>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</si>
  <si>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</si>
  <si>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</si>
  <si>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</si>
  <si>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</si>
  <si>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</si>
  <si>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</si>
  <si>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</si>
  <si>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</si>
  <si>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</si>
  <si>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</si>
  <si>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</si>
  <si>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</si>
  <si>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</si>
  <si>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</si>
  <si>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</si>
  <si>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</si>
  <si>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</si>
  <si>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</si>
  <si>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</si>
  <si>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</si>
  <si>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</si>
  <si>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</si>
  <si>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</si>
  <si>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</si>
  <si>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</si>
  <si>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</si>
  <si>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</si>
  <si>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</si>
  <si>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</si>
  <si>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</si>
  <si>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</si>
  <si>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</si>
  <si>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</si>
  <si>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</si>
  <si>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</si>
  <si>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</si>
  <si>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</si>
  <si>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</si>
  <si>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</si>
  <si>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</si>
  <si>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</si>
  <si>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</si>
  <si>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</si>
  <si>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</si>
  <si>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</si>
  <si>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</si>
  <si>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</si>
  <si>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</si>
  <si>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</si>
  <si>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</si>
  <si>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</si>
  <si>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</si>
  <si>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</si>
  <si>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</si>
  <si>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</si>
  <si>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</si>
  <si>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</si>
  <si>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</si>
  <si>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</si>
  <si>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</si>
  <si>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</si>
  <si>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</si>
  <si>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</si>
  <si>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</si>
  <si>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</si>
  <si>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</si>
  <si>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</si>
  <si>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</si>
  <si>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</si>
  <si>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</si>
  <si>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</si>
  <si>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</si>
  <si>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</si>
  <si>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</si>
  <si>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</si>
  <si>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</si>
  <si>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</si>
  <si>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</si>
  <si>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</si>
  <si>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</si>
  <si>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</si>
  <si>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</si>
  <si>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</si>
  <si>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</si>
  <si>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</si>
  <si>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</si>
  <si>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</si>
  <si>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</si>
  <si>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</si>
  <si>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</si>
  <si>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</si>
  <si>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</si>
  <si>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</si>
  <si>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</si>
  <si>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</si>
  <si>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</si>
  <si>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</si>
  <si>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</si>
  <si>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</si>
  <si>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</si>
  <si>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</si>
  <si>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</si>
  <si>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</si>
  <si>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</si>
  <si>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</si>
  <si>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</si>
  <si>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</si>
  <si>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</si>
  <si>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</si>
  <si>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</si>
  <si>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</si>
  <si>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</si>
  <si>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</si>
  <si>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</si>
  <si>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</si>
  <si>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</si>
  <si>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</si>
  <si>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</si>
  <si>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</si>
  <si>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</si>
  <si>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</si>
  <si>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</si>
  <si>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</si>
  <si>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</si>
  <si>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</si>
  <si>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</si>
  <si>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</si>
  <si>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</si>
  <si>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</si>
  <si>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</si>
  <si>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</si>
  <si>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</si>
  <si>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</si>
  <si>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</si>
  <si>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</si>
  <si>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</si>
  <si>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</si>
  <si>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</si>
  <si>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</si>
  <si>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</si>
  <si>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</si>
  <si>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</si>
  <si>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</si>
  <si>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</si>
  <si>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</si>
  <si>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</si>
  <si>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</si>
  <si>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</si>
  <si>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</si>
  <si>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</si>
  <si>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</si>
  <si>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</si>
  <si>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</si>
  <si>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</si>
  <si>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</si>
  <si>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</si>
  <si>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</si>
  <si>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</si>
  <si>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</si>
  <si>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</si>
  <si>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</si>
  <si>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</si>
  <si>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</si>
  <si>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</si>
  <si>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</si>
  <si>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</si>
  <si>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</si>
  <si>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</si>
  <si>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</si>
  <si>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</si>
  <si>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</si>
  <si>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</si>
  <si>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</si>
  <si>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</si>
  <si>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</si>
  <si>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</si>
  <si>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</si>
  <si>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</si>
  <si>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</si>
  <si>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</si>
  <si>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</si>
  <si>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</si>
  <si>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</si>
  <si>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</si>
  <si>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</si>
  <si>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</si>
  <si>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</si>
  <si>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</si>
  <si>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</si>
  <si>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</si>
  <si>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</si>
  <si>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</si>
  <si>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</si>
  <si>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</si>
  <si>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</si>
  <si>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</si>
  <si>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</si>
  <si>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</si>
  <si>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</si>
  <si>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</si>
  <si>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</si>
  <si>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</si>
  <si>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</si>
  <si>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</si>
  <si>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</si>
  <si>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</si>
  <si>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</si>
  <si>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</si>
  <si>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</si>
  <si>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</si>
  <si>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</si>
  <si>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</si>
  <si>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</si>
  <si>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</si>
  <si>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</si>
  <si>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</si>
  <si>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</si>
  <si>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</si>
  <si>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</si>
  <si>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</si>
  <si>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</si>
  <si>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</si>
  <si>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</si>
  <si>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</si>
  <si>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</si>
  <si>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</si>
  <si>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</si>
  <si>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</si>
  <si>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</si>
  <si>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</si>
  <si>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</si>
  <si>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</si>
  <si>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</si>
  <si>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</si>
  <si>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</si>
  <si>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</si>
  <si>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</si>
  <si>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</si>
  <si>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</si>
  <si>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</si>
  <si>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</si>
  <si>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</si>
  <si>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</si>
  <si>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</si>
  <si>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</si>
  <si>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</si>
  <si>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</si>
  <si>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</si>
  <si>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</si>
  <si>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</si>
  <si>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</si>
  <si>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</si>
  <si>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</si>
  <si>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</si>
  <si>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</si>
  <si>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</si>
  <si>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</si>
  <si>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</si>
  <si>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</si>
  <si>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</si>
  <si>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</si>
  <si>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</si>
  <si>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</si>
  <si>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</si>
  <si>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</si>
  <si>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</si>
  <si>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</si>
  <si>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</si>
  <si>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</si>
  <si>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</si>
  <si>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</si>
  <si>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</si>
  <si>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</si>
  <si>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</si>
  <si>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</si>
  <si>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</si>
  <si>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</si>
  <si>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</si>
  <si>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</si>
  <si>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</si>
  <si>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</si>
  <si>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</si>
  <si>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</si>
  <si>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</si>
  <si>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</si>
  <si>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</si>
  <si>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</si>
  <si>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</si>
  <si>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</si>
  <si>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</si>
  <si>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</si>
  <si>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</si>
  <si>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</si>
  <si>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</si>
  <si>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</si>
  <si>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</si>
  <si>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</si>
  <si>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</si>
  <si>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</si>
  <si>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</si>
  <si>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</si>
  <si>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</si>
  <si>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</si>
  <si>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</si>
  <si>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</si>
  <si>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</si>
  <si>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</si>
  <si>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</si>
  <si>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</si>
  <si>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</si>
  <si>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</si>
  <si>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</si>
  <si>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</si>
  <si>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</si>
  <si>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</si>
  <si>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</si>
  <si>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</si>
  <si>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</si>
  <si>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</si>
  <si>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</si>
  <si>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</si>
  <si>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</si>
  <si>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</si>
  <si>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</si>
  <si>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</si>
  <si>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</si>
  <si>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</si>
  <si>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</si>
  <si>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</si>
  <si>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</si>
  <si>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</si>
  <si>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</si>
  <si>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</si>
  <si>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</si>
  <si>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</si>
  <si>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</si>
  <si>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</si>
  <si>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</si>
  <si>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</si>
  <si>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</si>
  <si>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</si>
  <si>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</si>
  <si>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</si>
  <si>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</si>
  <si>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</si>
  <si>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</si>
  <si>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</si>
  <si>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</si>
  <si>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</si>
  <si>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</si>
  <si>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</si>
  <si>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</si>
  <si>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</si>
  <si>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</si>
  <si>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</si>
  <si>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</si>
  <si>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</si>
  <si>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</si>
  <si>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</si>
  <si>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</si>
  <si>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</si>
  <si>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</si>
  <si>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</si>
  <si>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</si>
  <si>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</si>
  <si>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</si>
  <si>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</si>
  <si>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</si>
  <si>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</si>
  <si>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</si>
  <si>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</si>
  <si>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</si>
  <si>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</si>
  <si>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</si>
  <si>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</si>
  <si>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</si>
  <si>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</si>
  <si>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</si>
  <si>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</si>
  <si>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</si>
  <si>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</si>
  <si>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</si>
  <si>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</si>
  <si>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</si>
  <si>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</si>
  <si>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</si>
  <si>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</si>
  <si>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</si>
  <si>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</si>
  <si>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</si>
  <si>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</si>
  <si>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</si>
  <si>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</si>
  <si>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</si>
  <si>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</si>
  <si>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</si>
  <si>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</si>
  <si>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</si>
  <si>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</si>
  <si>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</si>
  <si>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</si>
  <si>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</si>
  <si>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</si>
  <si>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</si>
  <si>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</si>
  <si>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</si>
  <si>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</si>
  <si>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</si>
  <si>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</si>
  <si>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</si>
  <si>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</si>
  <si>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</si>
  <si>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</si>
  <si>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</si>
  <si>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</si>
  <si>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</si>
  <si>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</si>
  <si>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</si>
  <si>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</si>
  <si>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</si>
  <si>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</si>
  <si>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</si>
  <si>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</si>
  <si>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</si>
  <si>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</si>
  <si>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</si>
  <si>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</si>
  <si>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</si>
  <si>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</si>
  <si>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</si>
  <si>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</si>
  <si>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</si>
  <si>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</si>
  <si>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</si>
  <si>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</si>
  <si>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</si>
  <si>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</si>
  <si>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</si>
  <si>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</si>
  <si>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</si>
  <si>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</si>
  <si>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</si>
  <si>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</si>
  <si>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</si>
  <si>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</si>
  <si>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</si>
  <si>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</si>
  <si>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</si>
  <si>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</si>
  <si>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</si>
  <si>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</si>
  <si>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</si>
  <si>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</si>
  <si>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</si>
  <si>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</si>
  <si>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</si>
  <si>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</si>
  <si>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</si>
  <si>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</si>
  <si>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</si>
  <si>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</si>
  <si>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</si>
  <si>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</si>
  <si>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</si>
  <si>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</si>
  <si>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</si>
  <si>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</si>
  <si>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</si>
  <si>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</si>
  <si>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</si>
  <si>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</si>
  <si>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</si>
  <si>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</si>
  <si>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</si>
  <si>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</si>
  <si>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</si>
  <si>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</si>
  <si>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</si>
  <si>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</si>
  <si>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</si>
  <si>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</si>
  <si>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</si>
  <si>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</si>
  <si>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</si>
  <si>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</si>
  <si>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</si>
  <si>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</si>
  <si>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</si>
  <si>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</si>
  <si>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</si>
  <si>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</si>
  <si>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</si>
  <si>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</si>
  <si>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</si>
  <si>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</si>
  <si>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</si>
  <si>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</si>
  <si>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</si>
  <si>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</si>
  <si>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</si>
  <si>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</si>
  <si>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</si>
  <si>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</si>
  <si>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</si>
  <si>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</si>
  <si>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</si>
  <si>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</si>
  <si>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</si>
  <si>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</si>
  <si>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</si>
  <si>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</si>
  <si>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</si>
  <si>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</si>
  <si>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</si>
  <si>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</si>
  <si>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</si>
  <si>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</si>
  <si>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</si>
  <si>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</si>
  <si>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</si>
  <si>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</si>
  <si>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</si>
  <si>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</si>
  <si>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</si>
  <si>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</si>
  <si>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</si>
  <si>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</si>
  <si>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</si>
  <si>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</si>
  <si>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</si>
  <si>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</si>
  <si>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</si>
  <si>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</si>
  <si>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</si>
  <si>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</si>
  <si>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</si>
  <si>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</si>
  <si>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</si>
  <si>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</si>
  <si>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</si>
  <si>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</si>
  <si>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</si>
  <si>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</si>
  <si>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</si>
  <si>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</si>
  <si>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</si>
  <si>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</si>
  <si>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</si>
  <si>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</si>
  <si>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</si>
  <si>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</si>
  <si>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</si>
  <si>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</si>
  <si>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</si>
  <si>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</si>
  <si>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</si>
  <si>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</si>
  <si>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</si>
  <si>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</si>
  <si>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</si>
  <si>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</si>
  <si>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</si>
  <si>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</si>
  <si>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</si>
  <si>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</si>
  <si>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</si>
  <si>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</si>
  <si>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</si>
  <si>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</si>
  <si>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</si>
  <si>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</si>
  <si>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</si>
  <si>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</si>
  <si>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</si>
  <si>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</si>
  <si>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</si>
  <si>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</si>
  <si>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</si>
  <si>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</si>
  <si>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</si>
  <si>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</si>
  <si>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</si>
  <si>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</si>
  <si>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</si>
  <si>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</si>
  <si>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</si>
  <si>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</si>
  <si>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</si>
  <si>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</si>
  <si>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</si>
  <si>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</si>
  <si>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</si>
  <si>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</si>
  <si>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</si>
  <si>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</si>
  <si>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</si>
  <si>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</si>
  <si>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</si>
  <si>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</si>
  <si>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</si>
  <si>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</si>
  <si>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</si>
  <si>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</si>
  <si>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</si>
  <si>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</si>
  <si>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</si>
  <si>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</si>
  <si>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</si>
  <si>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</si>
  <si>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</si>
  <si>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</si>
  <si>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</si>
  <si>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</si>
  <si>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</si>
  <si>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</si>
  <si>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</si>
  <si>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</si>
  <si>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</si>
  <si>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</si>
  <si>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</si>
  <si>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</si>
  <si>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</si>
  <si>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</si>
  <si>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</si>
  <si>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</si>
  <si>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</si>
  <si>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</si>
  <si>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</si>
  <si>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</si>
  <si>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</si>
  <si>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</si>
  <si>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</si>
  <si>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</si>
  <si>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</si>
  <si>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</si>
  <si>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</si>
  <si>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</si>
  <si>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</si>
  <si>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</si>
  <si>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</si>
  <si>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</si>
  <si>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</si>
  <si>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</si>
  <si>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</si>
  <si>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</si>
  <si>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</si>
  <si>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</si>
  <si>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</si>
  <si>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</si>
  <si>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</si>
  <si>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</si>
  <si>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</si>
  <si>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</si>
  <si>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</si>
  <si>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</si>
  <si>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</si>
  <si>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</si>
  <si>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</si>
  <si>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</si>
  <si>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</si>
  <si>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</si>
  <si>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</si>
  <si>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</si>
  <si>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</si>
  <si>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</si>
  <si>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</si>
  <si>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</si>
  <si>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</si>
  <si>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</si>
  <si>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</si>
  <si>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</si>
  <si>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</si>
  <si>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</si>
  <si>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</si>
  <si>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</si>
  <si>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</si>
  <si>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</si>
  <si>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</si>
  <si>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</si>
  <si>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</si>
  <si>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</si>
  <si>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</si>
  <si>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</si>
  <si>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</si>
  <si>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</si>
  <si>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</si>
  <si>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</si>
  <si>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</si>
  <si>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</si>
  <si>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</si>
  <si>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</si>
  <si>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</si>
  <si>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</si>
  <si>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</si>
  <si>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</si>
  <si>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</si>
  <si>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</si>
  <si>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</si>
  <si>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</si>
  <si>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</si>
  <si>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</si>
  <si>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</si>
  <si>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</si>
  <si>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</si>
  <si>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</si>
  <si>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</si>
  <si>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</si>
  <si>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</si>
  <si>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</si>
  <si>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</si>
  <si>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</si>
  <si>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</si>
  <si>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</si>
  <si>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</si>
  <si>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</si>
  <si>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</si>
  <si>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</si>
  <si>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</si>
  <si>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</si>
  <si>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</si>
  <si>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</si>
  <si>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</si>
  <si>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</si>
  <si>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</si>
  <si>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</si>
  <si>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</si>
  <si>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</si>
  <si>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</si>
  <si>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</si>
  <si>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</si>
  <si>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</si>
  <si>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</si>
  <si>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</si>
  <si>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</si>
  <si>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</si>
  <si>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</si>
  <si>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</si>
  <si>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</si>
  <si>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</si>
  <si>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</si>
  <si>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</si>
  <si>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</si>
  <si>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</si>
  <si>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</si>
  <si>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</si>
  <si>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</si>
  <si>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</si>
  <si>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</si>
  <si>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</si>
  <si>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</si>
  <si>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</si>
  <si>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</si>
  <si>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</si>
  <si>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</si>
  <si>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</si>
  <si>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</si>
  <si>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</si>
  <si>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</si>
  <si>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</si>
  <si>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</si>
  <si>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</si>
  <si>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</si>
  <si>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</si>
  <si>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</si>
  <si>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</si>
  <si>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</si>
  <si>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</si>
  <si>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</si>
  <si>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</si>
  <si>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</si>
  <si>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</si>
  <si>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</si>
  <si>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</si>
  <si>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</si>
  <si>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</si>
  <si>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</si>
  <si>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</si>
  <si>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</si>
  <si>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</si>
  <si>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</si>
  <si>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</si>
  <si>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</si>
  <si>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</si>
  <si>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</si>
  <si>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</si>
  <si>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</si>
  <si>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</si>
  <si>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</si>
  <si>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</si>
  <si>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</si>
  <si>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</si>
  <si>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</si>
  <si>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</si>
  <si>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</si>
  <si>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</si>
  <si>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</si>
  <si>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</si>
  <si>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</si>
  <si>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</si>
  <si>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</si>
  <si>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</si>
  <si>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</si>
  <si>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</si>
  <si>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</si>
  <si>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</si>
  <si>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</si>
  <si>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</si>
  <si>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</si>
  <si>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</si>
  <si>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</si>
  <si>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</si>
  <si>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</si>
  <si>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</si>
  <si>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</si>
  <si>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</si>
  <si>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</si>
  <si>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</si>
  <si>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</si>
  <si>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</si>
  <si>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</si>
  <si>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</si>
  <si>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</si>
  <si>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</si>
  <si>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</si>
  <si>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</si>
  <si>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</si>
  <si>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</si>
  <si>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</si>
  <si>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</si>
  <si>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</si>
  <si>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</si>
  <si>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</si>
  <si>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</si>
  <si>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</si>
  <si>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</si>
  <si>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</si>
  <si>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</si>
  <si>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</si>
  <si>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</si>
  <si>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</si>
  <si>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</si>
  <si>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</si>
  <si>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</si>
  <si>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</si>
  <si>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</si>
  <si>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</si>
  <si>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</si>
  <si>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</si>
  <si>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</si>
  <si>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</si>
  <si>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</si>
  <si>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</si>
  <si>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</si>
  <si>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</si>
  <si>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</si>
  <si>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</si>
  <si>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</si>
  <si>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</si>
  <si>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</si>
  <si>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</si>
  <si>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</si>
  <si>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</si>
  <si>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</si>
  <si>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</si>
  <si>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</si>
  <si>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</si>
  <si>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</si>
  <si>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</si>
  <si>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</si>
  <si>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</si>
  <si>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</si>
  <si>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</si>
  <si>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</si>
  <si>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</si>
  <si>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</si>
  <si>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</si>
  <si>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</si>
  <si>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</si>
  <si>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</si>
  <si>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</si>
  <si>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</si>
  <si>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</si>
  <si>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</si>
  <si>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</si>
  <si>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</si>
  <si>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</si>
  <si>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</si>
  <si>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</si>
  <si>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</si>
  <si>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</si>
  <si>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</si>
  <si>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</si>
  <si>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</si>
  <si>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</si>
  <si>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</si>
  <si>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</si>
  <si>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</si>
  <si>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</si>
  <si>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</si>
  <si>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</si>
  <si>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</si>
  <si>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</si>
  <si>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</si>
  <si>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</si>
  <si>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</si>
  <si>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</si>
  <si>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</si>
  <si>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</si>
  <si>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</si>
  <si>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</si>
  <si>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</si>
  <si>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</si>
  <si>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</si>
  <si>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</si>
  <si>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</si>
  <si>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</si>
  <si>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</si>
  <si>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</si>
  <si>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</si>
  <si>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</si>
  <si>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</si>
  <si>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</si>
  <si>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</si>
  <si>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</si>
  <si>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</si>
  <si>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</si>
  <si>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</si>
  <si>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</si>
  <si>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</si>
  <si>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</si>
  <si>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</si>
  <si>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</si>
  <si>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</si>
  <si>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</si>
  <si>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</si>
  <si>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</si>
  <si>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</si>
  <si>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</si>
  <si>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</si>
  <si>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</si>
  <si>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</si>
  <si>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</si>
  <si>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</si>
  <si>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</si>
  <si>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</si>
  <si>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</si>
  <si>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</si>
  <si>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</si>
  <si>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</si>
  <si>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</si>
  <si>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</si>
  <si>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</si>
  <si>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</si>
  <si>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</si>
  <si>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</si>
  <si>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</si>
  <si>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</si>
  <si>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</si>
  <si>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</si>
  <si>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</si>
  <si>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</si>
  <si>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</si>
  <si>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</si>
  <si>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</si>
  <si>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</si>
  <si>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</si>
  <si>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</si>
  <si>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</si>
  <si>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</si>
  <si>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</si>
  <si>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</si>
  <si>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</si>
  <si>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</si>
  <si>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</si>
  <si>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</si>
  <si>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</si>
  <si>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</si>
  <si>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</si>
  <si>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</si>
  <si>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</si>
  <si>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</si>
  <si>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</si>
  <si>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</si>
  <si>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</si>
  <si>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</si>
  <si>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</si>
  <si>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</si>
  <si>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</si>
  <si>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</si>
  <si>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</si>
  <si>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</si>
  <si>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</si>
  <si>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</si>
  <si>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</si>
  <si>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</si>
  <si>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</si>
  <si>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</si>
  <si>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</si>
  <si>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</si>
  <si>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</si>
  <si>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</si>
  <si>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</si>
  <si>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</si>
  <si>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</si>
  <si>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</si>
  <si>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</si>
  <si>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</si>
  <si>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</si>
  <si>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</si>
  <si>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</si>
  <si>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</si>
  <si>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</si>
  <si>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</si>
  <si>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</si>
  <si>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</si>
  <si>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</si>
  <si>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</si>
  <si>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</si>
  <si>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</si>
  <si>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</si>
  <si>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</si>
  <si>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</si>
  <si>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</si>
  <si>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</si>
  <si>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</si>
  <si>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</si>
  <si>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</si>
  <si>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</si>
  <si>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</si>
  <si>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</si>
  <si>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</si>
  <si>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</si>
  <si>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</si>
  <si>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</si>
  <si>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</si>
  <si>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</si>
  <si>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</si>
  <si>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</si>
  <si>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</si>
  <si>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</si>
  <si>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</si>
  <si>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</si>
  <si>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</si>
  <si>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</si>
  <si>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</si>
  <si>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</si>
  <si>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</si>
  <si>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</si>
  <si>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</si>
  <si>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</si>
  <si>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</si>
  <si>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</si>
  <si>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</si>
  <si>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</si>
  <si>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</si>
  <si>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</si>
  <si>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</si>
  <si>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</si>
  <si>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</si>
  <si>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</si>
  <si>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</si>
  <si>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</si>
  <si>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</si>
  <si>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</si>
  <si>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</si>
  <si>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</si>
  <si>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</si>
  <si>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</si>
  <si>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</si>
  <si>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</si>
  <si>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</si>
  <si>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</si>
  <si>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</si>
  <si>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</si>
  <si>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</si>
  <si>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</si>
  <si>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</si>
  <si>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</si>
  <si>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</si>
  <si>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</si>
  <si>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</si>
  <si>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</si>
  <si>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</si>
  <si>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</si>
  <si>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</si>
  <si>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</si>
  <si>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</si>
  <si>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</si>
  <si>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</si>
  <si>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</si>
  <si>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</si>
  <si>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</si>
  <si>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</si>
  <si>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</si>
  <si>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</si>
  <si>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</si>
  <si>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</si>
  <si>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</si>
  <si>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</si>
  <si>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</si>
  <si>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</si>
  <si>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</si>
  <si>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</si>
  <si>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</si>
  <si>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</si>
  <si>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</si>
  <si>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</si>
  <si>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</si>
  <si>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</si>
  <si>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</si>
  <si>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</si>
  <si>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</si>
  <si>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</si>
  <si>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</si>
  <si>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</si>
  <si>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</si>
  <si>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</si>
  <si>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</si>
  <si>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</si>
  <si>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</si>
  <si>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</si>
  <si>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</si>
  <si>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</si>
  <si>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</si>
  <si>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</si>
  <si>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</si>
  <si>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</si>
  <si>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</si>
  <si>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</si>
  <si>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</si>
  <si>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</si>
  <si>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</si>
  <si>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</si>
  <si>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</si>
  <si>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</si>
  <si>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</si>
  <si>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</si>
  <si>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</si>
  <si>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</si>
  <si>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</si>
  <si>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</si>
  <si>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</si>
  <si>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</si>
  <si>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</si>
  <si>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</si>
  <si>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</si>
  <si>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</si>
  <si>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</si>
  <si>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</si>
  <si>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</si>
  <si>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</si>
  <si>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</si>
  <si>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</si>
  <si>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</si>
  <si>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</si>
  <si>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</si>
  <si>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</si>
  <si>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</si>
  <si>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</si>
  <si>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</si>
  <si>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</si>
  <si>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</si>
  <si>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</si>
  <si>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</si>
  <si>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</si>
  <si>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</si>
  <si>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</si>
  <si>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</si>
  <si>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</si>
  <si>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</si>
  <si>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</si>
  <si>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</si>
  <si>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</si>
  <si>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</si>
  <si>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</si>
  <si>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</si>
  <si>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</si>
  <si>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</si>
  <si>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</si>
  <si>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</si>
  <si>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</si>
  <si>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</si>
  <si>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</si>
  <si>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</si>
  <si>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</si>
  <si>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</si>
  <si>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</si>
  <si>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</si>
  <si>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</si>
  <si>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</si>
  <si>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</si>
  <si>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</si>
  <si>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</si>
  <si>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</si>
  <si>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</si>
  <si>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</si>
  <si>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</si>
  <si>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</si>
  <si>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</si>
  <si>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</si>
  <si>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</si>
  <si>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</si>
  <si>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</si>
  <si>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</si>
  <si>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</si>
  <si>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</si>
  <si>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</si>
  <si>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</si>
  <si>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</si>
  <si>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</si>
  <si>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</si>
  <si>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</si>
  <si>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</si>
  <si>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</si>
  <si>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</si>
  <si>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</si>
  <si>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</si>
  <si>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</si>
  <si>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</si>
  <si>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</si>
  <si>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</si>
  <si>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</si>
  <si>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</si>
  <si>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</si>
  <si>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</si>
  <si>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</si>
  <si>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</si>
  <si>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</si>
  <si>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</si>
  <si>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</si>
  <si>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</si>
  <si>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</si>
  <si>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</si>
  <si>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</si>
  <si>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</si>
  <si>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</si>
  <si>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</si>
  <si>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</si>
  <si>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</si>
  <si>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</si>
  <si>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</si>
  <si>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</si>
  <si>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</si>
  <si>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</si>
  <si>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</si>
  <si>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</si>
  <si>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</si>
  <si>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</si>
  <si>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</si>
  <si>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</si>
  <si>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</si>
  <si>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</si>
  <si>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</si>
  <si>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</si>
  <si>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</si>
  <si>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</si>
  <si>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</si>
  <si>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</si>
  <si>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</si>
  <si>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</si>
  <si>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</si>
  <si>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</si>
  <si>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</si>
  <si>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</si>
  <si>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</si>
  <si>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</si>
  <si>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</si>
  <si>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</si>
  <si>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</si>
  <si>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</si>
  <si>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</si>
  <si>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</si>
  <si>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</si>
  <si>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</si>
  <si>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</si>
  <si>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</si>
  <si>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</si>
  <si>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</si>
  <si>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</si>
  <si>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</si>
  <si>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</si>
  <si>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</si>
  <si>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</si>
  <si>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</si>
  <si>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</si>
  <si>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</si>
  <si>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</si>
  <si>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</si>
  <si>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</si>
  <si>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</si>
  <si>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</si>
  <si>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</si>
  <si>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</si>
  <si>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</si>
  <si>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</si>
  <si>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</si>
  <si>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</si>
  <si>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</si>
  <si>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</si>
  <si>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</si>
  <si>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</si>
  <si>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</si>
  <si>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</si>
  <si>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</si>
  <si>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</si>
  <si>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</si>
  <si>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</si>
  <si>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</si>
  <si>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</si>
  <si>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</si>
  <si>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</si>
  <si>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</si>
  <si>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</si>
  <si>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</si>
  <si>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</si>
  <si>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</si>
  <si>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</si>
  <si>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</si>
  <si>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</si>
  <si>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</si>
  <si>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</si>
  <si>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</si>
  <si>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</si>
  <si>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</si>
  <si>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</si>
  <si>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</si>
  <si>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</si>
  <si>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</si>
  <si>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</si>
  <si>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</si>
  <si>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</si>
  <si>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</si>
  <si>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</si>
  <si>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</si>
  <si>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</si>
  <si>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</si>
  <si>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</si>
  <si>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</si>
  <si>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</si>
  <si>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</si>
  <si>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</si>
  <si>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</si>
  <si>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</si>
  <si>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</si>
  <si>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</si>
  <si>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</si>
  <si>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</si>
  <si>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</si>
  <si>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</si>
  <si>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</si>
  <si>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</si>
  <si>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</si>
  <si>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</si>
  <si>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</si>
  <si>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</si>
  <si>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</si>
  <si>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</si>
  <si>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</si>
  <si>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</si>
  <si>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</si>
  <si>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</si>
  <si>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</si>
  <si>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</si>
  <si>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</si>
  <si>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</si>
  <si>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</si>
  <si>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</si>
  <si>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</si>
  <si>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</si>
  <si>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</si>
  <si>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</si>
  <si>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</si>
  <si>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</si>
  <si>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</si>
  <si>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</si>
  <si>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</si>
  <si>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</si>
  <si>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</si>
  <si>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</si>
  <si>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</si>
  <si>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</si>
  <si>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</si>
  <si>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</si>
  <si>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</si>
  <si>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</si>
  <si>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</si>
  <si>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</si>
  <si>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</si>
  <si>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</si>
  <si>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</si>
  <si>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</si>
  <si>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</si>
  <si>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</si>
  <si>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</si>
  <si>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</si>
  <si>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</si>
  <si>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</si>
  <si>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</si>
  <si>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</si>
  <si>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</si>
  <si>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</si>
  <si>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</si>
  <si>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</si>
  <si>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</si>
  <si>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</si>
  <si>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</si>
  <si>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</si>
  <si>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</si>
  <si>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</si>
  <si>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</si>
  <si>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</si>
  <si>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</si>
  <si>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</si>
  <si>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</si>
  <si>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</si>
  <si>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</si>
  <si>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</si>
  <si>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</si>
  <si>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</si>
  <si>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</si>
  <si>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</si>
  <si>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</si>
  <si>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</si>
  <si>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</si>
  <si>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</si>
  <si>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</si>
  <si>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</si>
  <si>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</si>
  <si>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</si>
  <si>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</si>
  <si>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</si>
  <si>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</si>
  <si>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</si>
  <si>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</si>
  <si>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</si>
  <si>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</si>
  <si>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</si>
  <si>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</si>
  <si>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</si>
  <si>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</si>
  <si>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</si>
  <si>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</si>
  <si>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</si>
  <si>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</si>
  <si>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</si>
  <si>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</si>
  <si>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</si>
  <si>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</si>
  <si>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</si>
  <si>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</si>
  <si>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</si>
  <si>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</si>
  <si>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</si>
  <si>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</si>
  <si>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</si>
  <si>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</si>
  <si>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</si>
  <si>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</si>
  <si>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</si>
  <si>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</si>
  <si>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</si>
  <si>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</si>
  <si>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</si>
  <si>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</si>
  <si>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</si>
  <si>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</si>
  <si>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</si>
  <si>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</si>
  <si>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</si>
  <si>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</si>
  <si>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</si>
  <si>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</si>
  <si>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</si>
  <si>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</si>
  <si>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</si>
  <si>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</si>
  <si>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</si>
  <si>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</si>
  <si>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</si>
  <si>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</si>
  <si>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</si>
  <si>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</si>
  <si>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</si>
  <si>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</si>
  <si>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</si>
  <si>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</si>
  <si>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</si>
  <si>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</si>
  <si>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</si>
  <si>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</si>
  <si>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</si>
  <si>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</si>
  <si>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</si>
  <si>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</si>
  <si>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</si>
  <si>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</si>
  <si>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</si>
  <si>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</si>
  <si>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</si>
  <si>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</si>
  <si>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</si>
  <si>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</si>
  <si>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</si>
  <si>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</si>
  <si>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</si>
  <si>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</si>
  <si>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</si>
  <si>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</si>
  <si>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</si>
  <si>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</si>
  <si>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</si>
  <si>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</si>
  <si>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</si>
  <si>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</si>
  <si>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</si>
  <si>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</si>
  <si>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</si>
  <si>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</si>
  <si>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</si>
  <si>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</si>
  <si>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</si>
  <si>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</si>
  <si>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</si>
  <si>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</si>
  <si>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</si>
  <si>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</si>
  <si>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</si>
  <si>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</si>
  <si>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</si>
  <si>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</si>
  <si>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</si>
  <si>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</si>
  <si>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</si>
  <si>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</si>
  <si>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</si>
  <si>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</si>
  <si>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</si>
  <si>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</si>
  <si>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</si>
  <si>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</si>
  <si>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</si>
  <si>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</si>
  <si>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</si>
  <si>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</si>
  <si>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</si>
  <si>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</si>
  <si>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</si>
  <si>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</si>
  <si>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</si>
  <si>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</si>
  <si>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</si>
  <si>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</si>
  <si>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</si>
  <si>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</si>
  <si>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</si>
  <si>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</si>
  <si>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</si>
  <si>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</si>
  <si>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</si>
  <si>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</si>
  <si>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</si>
  <si>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</si>
  <si>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</si>
  <si>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</si>
  <si>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</si>
  <si>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</si>
  <si>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</si>
  <si>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</si>
  <si>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</si>
  <si>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</si>
  <si>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</si>
  <si>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</si>
  <si>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</si>
  <si>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</si>
  <si>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</si>
  <si>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</si>
  <si>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</si>
  <si>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</si>
  <si>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</si>
  <si>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</si>
  <si>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</si>
  <si>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</si>
  <si>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</si>
  <si>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</si>
  <si>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</si>
  <si>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</si>
  <si>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</si>
  <si>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</si>
  <si>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</si>
  <si>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</si>
  <si>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</si>
  <si>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</si>
  <si>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</si>
  <si>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</si>
  <si>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</si>
  <si>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</si>
  <si>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</si>
  <si>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</si>
  <si>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</si>
  <si>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</si>
  <si>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</si>
  <si>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</si>
  <si>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</si>
  <si>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</si>
  <si>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</si>
  <si>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</si>
  <si>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</si>
  <si>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</si>
  <si>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</si>
  <si>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</si>
  <si>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</si>
  <si>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</si>
  <si>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</si>
  <si>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</si>
  <si>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</si>
  <si>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</si>
  <si>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</si>
  <si>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</si>
  <si>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</si>
  <si>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</si>
  <si>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</si>
  <si>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</si>
  <si>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</si>
  <si>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</si>
  <si>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</si>
  <si>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</si>
  <si>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</si>
  <si>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</si>
  <si>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</si>
  <si>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</si>
  <si>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</si>
  <si>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</si>
  <si>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</si>
  <si>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</si>
  <si>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</si>
  <si>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</si>
  <si>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</si>
  <si>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</si>
  <si>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</si>
  <si>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</si>
  <si>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</si>
  <si>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</si>
  <si>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</si>
  <si>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</si>
  <si>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</si>
  <si>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</si>
  <si>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</si>
  <si>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</si>
  <si>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</si>
  <si>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</si>
  <si>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</si>
  <si>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</si>
  <si>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</si>
  <si>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</si>
  <si>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</si>
  <si>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</si>
  <si>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</si>
  <si>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</si>
  <si>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</si>
  <si>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</si>
  <si>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</si>
  <si>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</si>
  <si>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</si>
  <si>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</si>
  <si>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</si>
  <si>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</si>
  <si>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</si>
  <si>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</si>
  <si>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</si>
  <si>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</si>
  <si>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</si>
  <si>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</si>
  <si>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</si>
  <si>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</si>
  <si>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</si>
  <si>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</si>
  <si>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</si>
  <si>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</si>
  <si>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</si>
  <si>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</si>
  <si>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</si>
  <si>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</si>
  <si>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</si>
  <si>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</si>
  <si>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</si>
  <si>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</si>
  <si>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</si>
  <si>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</si>
  <si>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</si>
  <si>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</si>
  <si>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</si>
  <si>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</si>
  <si>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</si>
  <si>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</si>
  <si>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</si>
  <si>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</si>
  <si>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</si>
  <si>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</si>
  <si>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</si>
  <si>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</si>
  <si>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</si>
  <si>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</si>
  <si>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</si>
  <si>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</si>
  <si>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</si>
  <si>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</si>
  <si>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</si>
  <si>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</si>
  <si>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</si>
  <si>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</si>
  <si>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</si>
  <si>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</si>
  <si>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</si>
  <si>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</si>
  <si>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</si>
  <si>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</si>
  <si>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</si>
  <si>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</si>
  <si>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</si>
  <si>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</si>
  <si>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</si>
  <si>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</si>
  <si>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</si>
  <si>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</si>
  <si>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</si>
  <si>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</si>
  <si>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</si>
  <si>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</si>
  <si>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</si>
  <si>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</si>
  <si>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</si>
  <si>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</si>
  <si>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</si>
  <si>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</si>
  <si>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</si>
  <si>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</si>
  <si>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</si>
  <si>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</si>
  <si>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</si>
  <si>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</si>
  <si>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</si>
  <si>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</si>
  <si>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</si>
  <si>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</si>
  <si>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</si>
  <si>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</si>
  <si>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</si>
  <si>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</si>
  <si>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</si>
  <si>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</si>
  <si>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</si>
  <si>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</si>
  <si>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</si>
  <si>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</si>
  <si>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</si>
  <si>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</si>
  <si>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</si>
  <si>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</si>
  <si>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</si>
  <si>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</si>
  <si>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</si>
  <si>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</si>
  <si>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</si>
  <si>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</si>
  <si>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</si>
  <si>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</si>
  <si>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</si>
  <si>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</si>
  <si>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</si>
  <si>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</si>
  <si>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</si>
  <si>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</si>
  <si>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</si>
  <si>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</si>
  <si>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</si>
  <si>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</si>
  <si>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</si>
  <si>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</si>
  <si>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</si>
  <si>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</si>
  <si>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</si>
  <si>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</si>
  <si>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</si>
  <si>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</si>
  <si>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</si>
  <si>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</si>
  <si>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</si>
  <si>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</si>
  <si>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</si>
  <si>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</si>
  <si>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</si>
  <si>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</si>
  <si>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</si>
  <si>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</si>
  <si>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</si>
  <si>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</si>
  <si>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</si>
  <si>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</si>
  <si>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</si>
  <si>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</si>
  <si>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</si>
  <si>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</si>
  <si>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</si>
  <si>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</si>
  <si>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</si>
  <si>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</si>
  <si>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</si>
  <si>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</si>
  <si>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</si>
  <si>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</si>
  <si>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</si>
  <si>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</si>
  <si>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</si>
  <si>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</si>
  <si>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</si>
  <si>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</si>
  <si>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</si>
  <si>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</si>
  <si>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</si>
  <si>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</si>
  <si>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</si>
  <si>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</si>
  <si>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</si>
  <si>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</si>
  <si>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</si>
  <si>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</si>
  <si>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</si>
  <si>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</si>
  <si>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</si>
  <si>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</si>
  <si>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</si>
  <si>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</si>
  <si>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</si>
  <si>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</si>
  <si>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</si>
  <si>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</si>
  <si>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</si>
  <si>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</si>
  <si>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</si>
  <si>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</si>
  <si>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</si>
  <si>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</si>
  <si>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</si>
  <si>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</si>
  <si>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</si>
  <si>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</si>
  <si>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</si>
  <si>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</si>
  <si>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</si>
  <si>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</si>
  <si>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</si>
  <si>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</si>
  <si>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</si>
  <si>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</si>
  <si>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</si>
  <si>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</si>
  <si>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</si>
  <si>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</si>
  <si>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</si>
  <si>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</si>
  <si>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</si>
  <si>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</si>
  <si>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</si>
  <si>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</si>
  <si>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</si>
  <si>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</si>
  <si>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</si>
  <si>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</si>
  <si>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</si>
  <si>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</si>
  <si>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</si>
  <si>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</si>
  <si>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</si>
  <si>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</si>
  <si>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</si>
  <si>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</si>
  <si>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</si>
  <si>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</si>
  <si>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</si>
  <si>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</si>
  <si>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</si>
  <si>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</si>
  <si>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</si>
  <si>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</si>
  <si>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</si>
  <si>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</si>
  <si>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</si>
  <si>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</si>
  <si>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</si>
  <si>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</si>
  <si>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</si>
  <si>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</si>
  <si>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</si>
  <si>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</si>
  <si>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</si>
  <si>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</si>
  <si>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</si>
  <si>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</si>
  <si>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</si>
  <si>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</si>
  <si>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</si>
  <si>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</si>
  <si>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</si>
  <si>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</si>
  <si>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</si>
  <si>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</si>
  <si>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</si>
  <si>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</si>
  <si>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</si>
  <si>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</si>
  <si>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</si>
  <si>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</si>
  <si>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</si>
  <si>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</si>
  <si>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</si>
  <si>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</si>
  <si>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</si>
  <si>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</si>
  <si>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</si>
  <si>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</si>
  <si>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</si>
  <si>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</si>
  <si>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</si>
  <si>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</si>
  <si>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</si>
  <si>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</si>
  <si>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</si>
  <si>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</si>
  <si>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</si>
  <si>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</si>
  <si>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</si>
  <si>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</si>
  <si>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</si>
  <si>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</si>
  <si>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</si>
  <si>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</si>
  <si>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</si>
  <si>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</si>
  <si>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</si>
  <si>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</si>
  <si>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</si>
  <si>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</si>
  <si>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</si>
  <si>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</si>
  <si>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</si>
  <si>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</si>
  <si>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</si>
  <si>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</si>
  <si>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</si>
  <si>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</si>
  <si>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</si>
  <si>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</si>
  <si>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</si>
  <si>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</si>
  <si>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</si>
  <si>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</si>
  <si>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</si>
  <si>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</si>
  <si>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</si>
  <si>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</si>
  <si>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</si>
  <si>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</si>
  <si>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</si>
  <si>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</si>
  <si>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</si>
  <si>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</si>
  <si>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</si>
  <si>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</si>
  <si>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</si>
  <si>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</si>
  <si>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</si>
  <si>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</si>
  <si>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</si>
  <si>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</si>
  <si>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</si>
  <si>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</si>
  <si>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</si>
  <si>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</si>
  <si>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</si>
  <si>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</si>
  <si>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</si>
  <si>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</si>
  <si>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</si>
  <si>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</si>
  <si>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</si>
  <si>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</si>
  <si>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</si>
  <si>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</si>
  <si>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</si>
  <si>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</si>
  <si>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</si>
  <si>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</si>
  <si>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</si>
  <si>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</si>
  <si>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</si>
  <si>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</si>
  <si>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</si>
  <si>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</si>
  <si>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</si>
  <si>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</si>
  <si>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</si>
  <si>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</si>
  <si>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</si>
  <si>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</si>
  <si>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</si>
  <si>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</si>
  <si>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</si>
  <si>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</si>
  <si>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</si>
  <si>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</si>
  <si>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</si>
  <si>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</si>
  <si>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</si>
  <si>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</si>
  <si>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</si>
  <si>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</si>
  <si>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</si>
  <si>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</si>
  <si>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</si>
  <si>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</si>
  <si>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</si>
  <si>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</si>
  <si>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</si>
  <si>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</si>
  <si>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</si>
  <si>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</si>
  <si>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</si>
  <si>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</si>
  <si>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</si>
  <si>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</si>
  <si>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</si>
  <si>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</si>
  <si>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</si>
  <si>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</si>
  <si>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</si>
  <si>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</si>
  <si>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</si>
  <si>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</si>
  <si>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</si>
  <si>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</si>
  <si>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</si>
  <si>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</si>
  <si>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</si>
  <si>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</si>
  <si>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</si>
  <si>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</si>
  <si>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</si>
  <si>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</si>
  <si>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</si>
  <si>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</si>
  <si>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</si>
  <si>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</si>
  <si>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</si>
  <si>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</si>
  <si>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</si>
  <si>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</si>
  <si>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</si>
  <si>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</si>
  <si>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</si>
  <si>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</si>
  <si>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</si>
  <si>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</si>
  <si>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</si>
  <si>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</si>
  <si>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</si>
  <si>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</si>
  <si>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</si>
  <si>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</si>
  <si>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</si>
  <si>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</si>
  <si>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</si>
  <si>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</si>
  <si>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</si>
  <si>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</si>
  <si>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</si>
  <si>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</si>
  <si>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</si>
  <si>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</si>
  <si>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</si>
  <si>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</si>
  <si>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</si>
  <si>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</si>
  <si>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</si>
  <si>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</si>
  <si>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</si>
  <si>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</si>
  <si>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</si>
  <si>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</si>
  <si>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</si>
  <si>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</si>
  <si>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</si>
  <si>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</si>
  <si>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</si>
  <si>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</si>
  <si>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</si>
  <si>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</si>
  <si>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</si>
  <si>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</si>
  <si>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</si>
  <si>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</si>
  <si>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</si>
  <si>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</si>
  <si>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</si>
  <si>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</si>
  <si>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</si>
  <si>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</si>
  <si>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</si>
  <si>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</si>
  <si>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</si>
  <si>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</si>
  <si>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</si>
  <si>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</si>
  <si>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</si>
  <si>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</si>
  <si>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</si>
  <si>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</si>
  <si>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</si>
  <si>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</si>
  <si>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</si>
  <si>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</si>
  <si>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</si>
  <si>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</si>
  <si>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</si>
  <si>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</si>
  <si>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</si>
  <si>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</si>
  <si>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</si>
  <si>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</si>
  <si>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</si>
  <si>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</si>
  <si>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</si>
  <si>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</si>
  <si>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</si>
  <si>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</si>
  <si>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</si>
  <si>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</si>
  <si>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</si>
  <si>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</si>
  <si>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</si>
  <si>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</si>
  <si>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</si>
  <si>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</si>
  <si>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</si>
  <si>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</si>
  <si>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</si>
  <si>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</si>
  <si>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</si>
  <si>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</si>
  <si>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</si>
  <si>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</si>
  <si>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</si>
  <si>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</si>
  <si>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</si>
  <si>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</si>
  <si>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</si>
  <si>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</si>
  <si>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</si>
  <si>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</si>
  <si>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</si>
  <si>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</si>
  <si>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</si>
  <si>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</si>
  <si>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</si>
  <si>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</si>
  <si>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</si>
  <si>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</si>
  <si>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</si>
  <si>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</si>
  <si>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</si>
  <si>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</si>
  <si>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</si>
  <si>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</si>
  <si>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</si>
  <si>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</si>
  <si>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</si>
  <si>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</si>
  <si>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</si>
  <si>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</si>
  <si>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</si>
  <si>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</si>
  <si>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</si>
  <si>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</si>
  <si>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</si>
  <si>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</si>
  <si>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</si>
  <si>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</si>
  <si>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</si>
  <si>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</si>
  <si>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</si>
  <si>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</si>
  <si>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</si>
  <si>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</si>
  <si>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</si>
  <si>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</si>
  <si>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</si>
  <si>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</si>
  <si>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</si>
  <si>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</si>
  <si>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</si>
  <si>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</si>
  <si>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</si>
  <si>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</si>
  <si>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</si>
  <si>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</si>
  <si>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</si>
  <si>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</si>
  <si>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</si>
  <si>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</si>
  <si>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</si>
  <si>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</si>
  <si>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</si>
  <si>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</si>
  <si>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</si>
  <si>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</si>
  <si>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</si>
  <si>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</si>
  <si>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</si>
  <si>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</si>
  <si>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</si>
  <si>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</si>
  <si>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</si>
  <si>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</si>
  <si>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</si>
  <si>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</si>
  <si>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</si>
  <si>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</si>
  <si>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</si>
  <si>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</si>
  <si>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</si>
  <si>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</si>
  <si>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</si>
  <si>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</si>
  <si>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</si>
  <si>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</si>
  <si>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</si>
  <si>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</si>
  <si>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</si>
  <si>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</si>
  <si>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</si>
  <si>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</si>
  <si>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</si>
  <si>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</si>
  <si>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</si>
  <si>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</si>
  <si>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</si>
  <si>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</si>
  <si>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</si>
  <si>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</si>
  <si>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</si>
  <si>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</si>
  <si>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</si>
  <si>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</si>
  <si>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</si>
  <si>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</si>
  <si>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</si>
  <si>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</si>
  <si>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</si>
  <si>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</si>
  <si>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</si>
  <si>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</si>
  <si>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</si>
  <si>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</si>
  <si>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</si>
  <si>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</si>
  <si>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</si>
  <si>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</si>
  <si>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</si>
  <si>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</si>
  <si>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</si>
  <si>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</si>
  <si>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</si>
  <si>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</si>
  <si>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</si>
  <si>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</si>
  <si>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</si>
  <si>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</si>
  <si>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</si>
  <si>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</si>
  <si>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</si>
  <si>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</si>
  <si>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</si>
  <si>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</si>
  <si>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</si>
  <si>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</si>
  <si>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</si>
  <si>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</si>
  <si>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</si>
  <si>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</si>
  <si>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</si>
  <si>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</si>
  <si>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</si>
  <si>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</si>
  <si>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</si>
  <si>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</si>
  <si>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</si>
  <si>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</si>
  <si>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</si>
  <si>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</si>
  <si>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</si>
  <si>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</si>
  <si>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</si>
  <si>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</si>
  <si>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</si>
  <si>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</si>
  <si>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</si>
  <si>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</si>
  <si>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</si>
  <si>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</si>
  <si>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</si>
  <si>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</si>
  <si>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</si>
  <si>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</si>
  <si>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</si>
  <si>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</si>
  <si>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</si>
  <si>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</si>
  <si>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</si>
  <si>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</si>
  <si>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</si>
  <si>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</si>
  <si>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</si>
  <si>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</si>
  <si>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</si>
  <si>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</si>
  <si>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</si>
  <si>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</si>
  <si>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</si>
  <si>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</si>
  <si>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</si>
  <si>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</si>
  <si>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</si>
  <si>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</si>
  <si>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</si>
  <si>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</si>
  <si>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</si>
  <si>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</si>
  <si>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</si>
  <si>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</si>
  <si>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</si>
  <si>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</si>
  <si>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</si>
  <si>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</si>
  <si>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</si>
  <si>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</si>
  <si>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</si>
  <si>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</si>
  <si>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</si>
  <si>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</si>
  <si>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</si>
  <si>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</si>
  <si>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</si>
  <si>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</si>
  <si>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</si>
  <si>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</si>
  <si>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</si>
  <si>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</si>
  <si>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</si>
  <si>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</si>
  <si>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</si>
  <si>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</si>
  <si>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</si>
  <si>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</si>
  <si>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</si>
  <si>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</si>
  <si>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</si>
  <si>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</si>
  <si>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</si>
  <si>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</si>
  <si>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</si>
  <si>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</si>
  <si>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</si>
  <si>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</si>
  <si>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</si>
  <si>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</si>
  <si>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</si>
  <si>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</si>
  <si>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</si>
  <si>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</si>
  <si>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</si>
  <si>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</si>
  <si>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</si>
  <si>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</si>
  <si>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</si>
  <si>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</si>
  <si>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</si>
  <si>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</si>
  <si>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</si>
  <si>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</si>
  <si>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</si>
  <si>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</si>
  <si>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</si>
  <si>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</si>
  <si>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</si>
  <si>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</si>
  <si>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</si>
  <si>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</si>
  <si>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</si>
  <si>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</si>
  <si>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</si>
  <si>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</si>
  <si>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</si>
  <si>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</si>
  <si>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</si>
  <si>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</si>
  <si>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</si>
  <si>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</si>
  <si>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</si>
  <si>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</si>
  <si>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</si>
  <si>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</si>
  <si>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</si>
  <si>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</si>
  <si>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</si>
  <si>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</si>
  <si>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</si>
  <si>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</si>
  <si>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</si>
  <si>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</si>
  <si>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</si>
  <si>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</si>
  <si>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</si>
  <si>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</si>
  <si>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</si>
  <si>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</si>
  <si>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</si>
  <si>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</si>
  <si>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</si>
  <si>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</si>
  <si>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</si>
  <si>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</si>
  <si>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</si>
  <si>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</si>
  <si>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</si>
  <si>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</si>
  <si>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</si>
  <si>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</si>
  <si>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</si>
  <si>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</si>
  <si>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</si>
  <si>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</si>
  <si>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</si>
  <si>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</si>
  <si>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</si>
  <si>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</si>
  <si>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</si>
  <si>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</si>
  <si>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</si>
  <si>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</si>
  <si>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</si>
  <si>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</si>
  <si>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</si>
  <si>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</si>
  <si>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</si>
  <si>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</si>
  <si>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</si>
  <si>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</si>
  <si>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</si>
  <si>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</si>
  <si>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</si>
  <si>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</si>
  <si>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</si>
  <si>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</si>
  <si>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</si>
  <si>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</si>
  <si>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</si>
  <si>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</si>
  <si>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</si>
  <si>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</si>
  <si>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</si>
  <si>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</si>
  <si>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</si>
  <si>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</si>
  <si>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</si>
  <si>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</si>
  <si>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</si>
  <si>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</si>
  <si>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</si>
  <si>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</si>
  <si>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</si>
  <si>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</si>
  <si>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</si>
  <si>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</si>
  <si>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</si>
  <si>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</si>
  <si>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</si>
  <si>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</si>
  <si>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</si>
  <si>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</si>
  <si>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</si>
  <si>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</si>
  <si>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</si>
  <si>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</si>
  <si>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</si>
  <si>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</si>
  <si>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</si>
  <si>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</si>
  <si>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</si>
  <si>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</si>
  <si>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</si>
  <si>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</si>
  <si>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</si>
  <si>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</si>
  <si>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</si>
  <si>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</si>
  <si>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</si>
  <si>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</si>
  <si>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</si>
  <si>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</si>
  <si>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</si>
  <si>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</si>
  <si>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</si>
  <si>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</si>
  <si>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</si>
  <si>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</si>
  <si>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</si>
  <si>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</si>
  <si>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</si>
  <si>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</si>
  <si>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</si>
  <si>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</si>
  <si>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</si>
  <si>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</si>
  <si>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</si>
  <si>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</si>
  <si>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</si>
  <si>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</si>
  <si>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</si>
  <si>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</si>
  <si>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</si>
  <si>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</si>
  <si>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</si>
  <si>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</si>
  <si>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</si>
  <si>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</si>
  <si>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</si>
  <si>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</si>
  <si>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</si>
  <si>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</si>
  <si>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</si>
  <si>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</si>
  <si>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</si>
  <si>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</si>
  <si>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</si>
  <si>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</si>
  <si>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</si>
  <si>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</si>
  <si>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</si>
  <si>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</si>
  <si>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</si>
  <si>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</si>
  <si>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</si>
  <si>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</si>
  <si>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</si>
  <si>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</si>
  <si>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</si>
  <si>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</si>
  <si>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</si>
  <si>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</si>
  <si>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</si>
  <si>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</si>
  <si>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</si>
  <si>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</si>
  <si>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</si>
  <si>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</si>
  <si>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</si>
  <si>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</si>
  <si>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</si>
  <si>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</si>
  <si>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</si>
  <si>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</si>
  <si>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</si>
  <si>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</si>
  <si>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</si>
  <si>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</si>
  <si>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</si>
  <si>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</si>
  <si>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</si>
  <si>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</si>
  <si>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</si>
  <si>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</si>
  <si>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</si>
  <si>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</si>
  <si>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</si>
  <si>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</si>
  <si>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</si>
  <si>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</si>
  <si>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</si>
  <si>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</si>
  <si>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</si>
  <si>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</si>
  <si>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</si>
  <si>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</si>
  <si>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</si>
  <si>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</si>
  <si>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</si>
  <si>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</si>
  <si>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</si>
  <si>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</si>
  <si>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</si>
  <si>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</si>
  <si>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</si>
  <si>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</si>
  <si>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</si>
  <si>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</si>
  <si>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</si>
  <si>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</si>
  <si>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</si>
  <si>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</si>
  <si>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</si>
  <si>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</si>
  <si>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</si>
  <si>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</si>
  <si>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</si>
  <si>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</si>
  <si>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</si>
  <si>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</si>
  <si>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</si>
  <si>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</si>
  <si>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</si>
  <si>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</si>
  <si>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</si>
  <si>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</si>
  <si>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</si>
  <si>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</si>
  <si>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</si>
  <si>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</si>
  <si>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</si>
  <si>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</si>
  <si>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</si>
  <si>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</si>
  <si>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</si>
  <si>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</si>
  <si>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</si>
  <si>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</si>
  <si>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</si>
  <si>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</si>
  <si>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</si>
  <si>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</si>
  <si>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</si>
  <si>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</si>
  <si>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</si>
  <si>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</si>
  <si>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</si>
  <si>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</si>
  <si>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</si>
  <si>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</si>
  <si>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</si>
  <si>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</si>
  <si>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</si>
  <si>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</si>
  <si>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</si>
  <si>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</si>
  <si>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</si>
  <si>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</si>
  <si>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</si>
  <si>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</si>
  <si>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</si>
  <si>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</si>
  <si>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</si>
  <si>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</si>
  <si>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</si>
  <si>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</si>
  <si>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</si>
  <si>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</si>
  <si>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</si>
  <si>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</si>
  <si>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</si>
  <si>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</si>
  <si>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</si>
  <si>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</si>
  <si>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</si>
  <si>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</si>
  <si>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</si>
  <si>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</si>
  <si>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</si>
  <si>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</si>
  <si>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</si>
  <si>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</si>
  <si>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</si>
  <si>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</si>
  <si>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</si>
  <si>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</si>
  <si>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</si>
  <si>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</si>
  <si>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</si>
  <si>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</si>
  <si>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</si>
  <si>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</si>
  <si>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</si>
  <si>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</si>
  <si>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</si>
  <si>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</si>
  <si>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</si>
  <si>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</si>
  <si>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</si>
  <si>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</si>
  <si>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</si>
  <si>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</si>
  <si>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</si>
  <si>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</si>
  <si>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</si>
  <si>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</si>
  <si>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</si>
  <si>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</si>
  <si>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</si>
  <si>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</si>
  <si>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</si>
  <si>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</si>
  <si>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</si>
  <si>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</si>
  <si>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</si>
  <si>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</si>
  <si>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</si>
  <si>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</si>
  <si>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</si>
  <si>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</si>
  <si>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</si>
  <si>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</si>
  <si>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</si>
  <si>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</si>
  <si>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</si>
  <si>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</si>
  <si>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</si>
  <si>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</si>
  <si>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</si>
  <si>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</si>
  <si>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</si>
  <si>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</si>
  <si>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</si>
  <si>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</si>
  <si>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</si>
  <si>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</si>
  <si>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</si>
  <si>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</si>
  <si>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</si>
  <si>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</si>
  <si>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</si>
  <si>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</si>
  <si>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</si>
  <si>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</si>
  <si>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</si>
  <si>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</si>
  <si>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</si>
  <si>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</si>
  <si>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</si>
  <si>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</si>
  <si>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</si>
  <si>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</si>
  <si>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</si>
  <si>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</si>
  <si>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</si>
  <si>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</si>
  <si>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</si>
  <si>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</si>
  <si>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</si>
  <si>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</si>
  <si>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</si>
  <si>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</si>
  <si>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</si>
  <si>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</si>
  <si>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</si>
  <si>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</si>
  <si>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</si>
  <si>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</si>
  <si>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</si>
  <si>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</si>
  <si>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</si>
  <si>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</si>
  <si>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</si>
  <si>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</si>
  <si>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</si>
  <si>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</si>
  <si>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</si>
  <si>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</si>
  <si>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</si>
  <si>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</si>
  <si>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</si>
  <si>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</si>
  <si>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</si>
  <si>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</si>
  <si>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</si>
  <si>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</si>
  <si>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</si>
  <si>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</si>
  <si>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</si>
  <si>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</si>
  <si>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</si>
  <si>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</si>
  <si>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</si>
  <si>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</si>
  <si>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</si>
  <si>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</si>
  <si>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</si>
  <si>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</si>
  <si>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</si>
  <si>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</si>
  <si>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</si>
  <si>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</si>
  <si>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</si>
  <si>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</si>
  <si>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</si>
  <si>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</si>
  <si>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</si>
  <si>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</si>
  <si>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</si>
  <si>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</si>
  <si>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</si>
  <si>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</si>
  <si>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</si>
  <si>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</si>
  <si>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</si>
  <si>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</si>
  <si>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</si>
  <si>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</si>
  <si>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</si>
  <si>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</si>
  <si>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</si>
  <si>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</si>
  <si>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</si>
  <si>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</si>
  <si>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</si>
  <si>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</si>
  <si>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</si>
  <si>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</si>
  <si>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</si>
  <si>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</si>
  <si>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</si>
  <si>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</si>
  <si>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</si>
  <si>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</si>
  <si>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</si>
  <si>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</si>
  <si>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</si>
  <si>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</si>
  <si>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</si>
  <si>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</si>
  <si>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</si>
  <si>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</si>
  <si>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</si>
  <si>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</si>
  <si>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</si>
  <si>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</si>
  <si>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</si>
  <si>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</si>
  <si>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</si>
  <si>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</si>
  <si>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</si>
  <si>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</si>
  <si>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</si>
  <si>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</si>
  <si>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</si>
  <si>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</si>
  <si>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</si>
  <si>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</si>
  <si>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</si>
  <si>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</si>
  <si>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</si>
  <si>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</si>
  <si>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</si>
  <si>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</si>
  <si>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</si>
  <si>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</si>
  <si>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</si>
  <si>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</si>
  <si>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</si>
  <si>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</si>
  <si>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</si>
  <si>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</si>
  <si>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</si>
  <si>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</si>
  <si>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</si>
  <si>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</si>
  <si>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</si>
  <si>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</si>
  <si>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</si>
  <si>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</si>
  <si>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</si>
  <si>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</si>
  <si>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</si>
  <si>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</si>
  <si>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</si>
  <si>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</si>
  <si>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</si>
  <si>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</si>
  <si>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</si>
  <si>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</si>
  <si>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</si>
  <si>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</si>
  <si>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</si>
  <si>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</si>
  <si>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</si>
  <si>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</si>
  <si>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</si>
  <si>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</si>
  <si>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</si>
  <si>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</si>
  <si>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</si>
  <si>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</si>
  <si>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</si>
  <si>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</si>
  <si>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</si>
  <si>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</si>
  <si>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</si>
  <si>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</si>
  <si>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</si>
  <si>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</si>
  <si>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</si>
  <si>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</si>
  <si>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</si>
  <si>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</si>
  <si>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</si>
  <si>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</si>
  <si>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</si>
  <si>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</si>
  <si>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</si>
  <si>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</si>
  <si>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</si>
  <si>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</si>
  <si>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</si>
  <si>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</si>
  <si>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</si>
  <si>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</si>
  <si>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</si>
  <si>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</si>
  <si>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</si>
  <si>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</si>
  <si>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</si>
  <si>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</si>
  <si>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</si>
  <si>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</si>
  <si>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</si>
  <si>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</si>
  <si>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</si>
  <si>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</si>
  <si>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</si>
  <si>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</si>
  <si>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</si>
  <si>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</si>
  <si>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</si>
  <si>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</si>
  <si>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</si>
  <si>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</si>
  <si>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</si>
  <si>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</si>
  <si>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</si>
  <si>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</si>
  <si>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</si>
  <si>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</si>
  <si>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</si>
  <si>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</si>
  <si>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</si>
  <si>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</si>
  <si>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</si>
  <si>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</si>
  <si>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</si>
  <si>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</si>
  <si>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</si>
  <si>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</si>
  <si>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</si>
  <si>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</si>
  <si>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</si>
  <si>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</si>
  <si>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</si>
  <si>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</si>
  <si>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</si>
  <si>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</si>
  <si>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</si>
  <si>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</si>
  <si>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</si>
  <si>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</si>
  <si>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</si>
  <si>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</si>
  <si>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</si>
  <si>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</si>
  <si>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</si>
  <si>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</si>
  <si>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</si>
  <si>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</si>
  <si>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</si>
  <si>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</si>
  <si>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</si>
  <si>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</si>
  <si>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</si>
  <si>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</si>
  <si>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</si>
  <si>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</si>
  <si>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</si>
  <si>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</si>
  <si>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</si>
  <si>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</si>
  <si>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</si>
  <si>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</si>
  <si>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</si>
  <si>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</si>
  <si>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</si>
  <si>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</si>
  <si>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</si>
  <si>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</si>
  <si>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</si>
  <si>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</si>
  <si>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</si>
  <si>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</si>
  <si>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</si>
  <si>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</si>
  <si>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</si>
  <si>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</si>
  <si>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</si>
  <si>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</si>
  <si>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</si>
  <si>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</si>
  <si>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</si>
  <si>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</si>
  <si>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</si>
  <si>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</si>
  <si>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</si>
  <si>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</si>
  <si>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</si>
  <si>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</si>
  <si>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</si>
  <si>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</si>
  <si>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</si>
  <si>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</si>
  <si>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</si>
  <si>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</si>
  <si>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</si>
  <si>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</si>
  <si>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</si>
  <si>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</si>
  <si>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</si>
  <si>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</si>
  <si>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</si>
  <si>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</si>
  <si>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</si>
  <si>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</si>
  <si>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</si>
  <si>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</si>
  <si>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</si>
  <si>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</si>
  <si>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</si>
  <si>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</si>
  <si>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</si>
  <si>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</si>
  <si>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</si>
  <si>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</si>
  <si>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</si>
  <si>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</si>
  <si>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</si>
  <si>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</si>
  <si>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</si>
  <si>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</si>
  <si>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</si>
  <si>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</si>
  <si>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</si>
  <si>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</si>
  <si>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</si>
  <si>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</si>
  <si>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</si>
  <si>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</si>
  <si>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</si>
  <si>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</si>
  <si>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</si>
  <si>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</si>
  <si>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</si>
  <si>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</si>
  <si>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</si>
  <si>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</si>
  <si>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</si>
  <si>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</si>
  <si>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</si>
  <si>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</si>
  <si>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</si>
  <si>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</si>
  <si>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</si>
  <si>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</si>
  <si>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</si>
  <si>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</si>
  <si>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</si>
  <si>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</si>
  <si>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</si>
  <si>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</si>
  <si>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</si>
  <si>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</si>
  <si>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</si>
  <si>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</si>
  <si>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</si>
  <si>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</si>
  <si>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</si>
  <si>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</si>
  <si>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</si>
  <si>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</si>
  <si>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</si>
  <si>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</si>
  <si>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</si>
  <si>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</si>
  <si>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</si>
  <si>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</si>
  <si>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</si>
  <si>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</si>
  <si>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</si>
  <si>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</si>
  <si>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</si>
  <si>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</si>
  <si>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</si>
  <si>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</si>
  <si>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</si>
  <si>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</si>
  <si>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</si>
  <si>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</si>
  <si>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</si>
  <si>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</si>
  <si>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</si>
  <si>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</si>
  <si>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</si>
  <si>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</si>
  <si>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</si>
  <si>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</si>
  <si>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</si>
  <si>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</si>
  <si>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</si>
  <si>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</si>
  <si>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</si>
  <si>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</si>
  <si>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</si>
  <si>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</si>
  <si>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</si>
  <si>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</si>
  <si>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</si>
  <si>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</si>
  <si>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</si>
  <si>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</si>
  <si>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</si>
  <si>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</si>
  <si>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</si>
  <si>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</si>
  <si>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</si>
  <si>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</si>
  <si>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</si>
  <si>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</si>
  <si>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</si>
  <si>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</si>
  <si>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</si>
  <si>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</si>
  <si>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</si>
  <si>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</si>
  <si>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</si>
  <si>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</si>
  <si>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</si>
  <si>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</si>
  <si>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</si>
  <si>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</si>
  <si>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</si>
  <si>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</si>
  <si>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</si>
  <si>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</si>
  <si>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</si>
  <si>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</si>
  <si>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</si>
  <si>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</si>
  <si>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</si>
  <si>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</si>
  <si>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</si>
  <si>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</si>
  <si>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</si>
  <si>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</si>
  <si>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</si>
  <si>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</si>
  <si>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</si>
  <si>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</si>
  <si>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</si>
  <si>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</si>
  <si>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</si>
  <si>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</si>
  <si>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</si>
  <si>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</si>
  <si>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</si>
  <si>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</si>
  <si>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</si>
  <si>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</si>
  <si>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</si>
  <si>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</si>
  <si>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</si>
  <si>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</si>
  <si>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</si>
  <si>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</si>
  <si>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</si>
  <si>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</si>
  <si>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</si>
  <si>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</si>
  <si>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</si>
  <si>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</si>
  <si>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</si>
  <si>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</si>
  <si>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</si>
  <si>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</si>
  <si>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</si>
  <si>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</si>
  <si>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</si>
  <si>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</si>
  <si>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</si>
  <si>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</si>
  <si>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</si>
  <si>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</si>
  <si>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</si>
  <si>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</si>
  <si>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</si>
  <si>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</si>
  <si>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</si>
  <si>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</si>
  <si>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</si>
  <si>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</si>
  <si>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</si>
  <si>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</si>
  <si>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</si>
  <si>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</si>
  <si>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</si>
  <si>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</si>
  <si>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</si>
  <si>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</si>
  <si>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</si>
  <si>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</si>
  <si>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</si>
  <si>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</si>
  <si>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</si>
  <si>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</si>
  <si>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</si>
  <si>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</si>
  <si>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</si>
  <si>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</si>
  <si>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</si>
  <si>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</si>
  <si>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</si>
  <si>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</si>
  <si>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</si>
  <si>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</si>
  <si>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</si>
  <si>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</si>
  <si>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</si>
  <si>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</si>
  <si>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</si>
  <si>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</si>
  <si>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</si>
  <si>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</si>
  <si>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</si>
  <si>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</si>
  <si>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</si>
  <si>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</si>
  <si>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</si>
  <si>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</si>
  <si>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</si>
  <si>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</si>
  <si>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</si>
  <si>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</si>
  <si>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</si>
  <si>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</si>
  <si>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</si>
  <si>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</si>
  <si>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</si>
  <si>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</si>
  <si>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</si>
  <si>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</si>
  <si>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</si>
  <si>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</si>
  <si>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</si>
  <si>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</si>
  <si>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</si>
  <si>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</si>
  <si>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</si>
  <si>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</si>
  <si>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</si>
  <si>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</si>
  <si>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</si>
  <si>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</si>
  <si>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</si>
  <si>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</si>
  <si>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</si>
  <si>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</si>
  <si>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</si>
  <si>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</si>
  <si>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</si>
  <si>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</si>
  <si>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</si>
  <si>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</si>
  <si>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</si>
  <si>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</si>
  <si>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</si>
  <si>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</si>
  <si>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</si>
  <si>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</si>
  <si>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</si>
  <si>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</si>
  <si>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</si>
  <si>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</si>
  <si>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</si>
  <si>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</si>
  <si>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</si>
  <si>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</si>
  <si>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</si>
  <si>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</si>
  <si>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</si>
  <si>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</si>
  <si>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</si>
  <si>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</si>
  <si>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</si>
  <si>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</si>
  <si>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</si>
  <si>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</si>
  <si>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</si>
  <si>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</si>
  <si>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</si>
  <si>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</si>
  <si>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</si>
  <si>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</si>
  <si>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</si>
  <si>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</si>
  <si>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</si>
  <si>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</si>
  <si>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</si>
  <si>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</si>
  <si>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</si>
  <si>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</si>
  <si>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</si>
  <si>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</si>
  <si>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</si>
  <si>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</si>
  <si>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</si>
  <si>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</si>
  <si>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</si>
  <si>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</si>
  <si>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</si>
  <si>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</si>
  <si>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</si>
  <si>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</si>
  <si>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</si>
  <si>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</si>
  <si>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</si>
  <si>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</si>
  <si>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</si>
  <si>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</si>
  <si>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</si>
  <si>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</si>
  <si>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</si>
  <si>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</si>
  <si>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</si>
  <si>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</si>
  <si>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</si>
  <si>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</si>
  <si>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</si>
  <si>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</si>
  <si>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</si>
  <si>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</si>
  <si>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</si>
  <si>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</si>
  <si>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</si>
  <si>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</si>
  <si>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</si>
  <si>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</si>
  <si>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</si>
  <si>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</si>
  <si>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</si>
  <si>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</si>
  <si>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</si>
  <si>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</si>
  <si>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</si>
  <si>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</si>
  <si>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</si>
  <si>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</si>
  <si>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</si>
  <si>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</si>
  <si>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</si>
  <si>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</si>
  <si>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</si>
  <si>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</si>
  <si>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</si>
  <si>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</si>
  <si>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</si>
  <si>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</si>
  <si>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</si>
  <si>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</si>
  <si>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</si>
  <si>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</si>
  <si>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</si>
  <si>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</si>
  <si>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</si>
  <si>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</si>
  <si>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</si>
  <si>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</si>
  <si>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</si>
  <si>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</si>
  <si>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</si>
  <si>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</si>
  <si>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</si>
  <si>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</si>
  <si>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</si>
  <si>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</si>
  <si>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</si>
  <si>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</si>
  <si>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</si>
  <si>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</si>
  <si>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</si>
  <si>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</si>
  <si>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</si>
  <si>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</si>
  <si>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</si>
  <si>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</si>
  <si>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</si>
  <si>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</si>
  <si>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</si>
  <si>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</si>
  <si>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</si>
  <si>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</si>
  <si>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</si>
  <si>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</si>
  <si>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</si>
  <si>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</si>
  <si>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</si>
  <si>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</si>
  <si>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</si>
  <si>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</si>
  <si>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</si>
  <si>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</si>
  <si>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</si>
  <si>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</si>
  <si>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</si>
  <si>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</si>
  <si>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</si>
  <si>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</si>
  <si>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</si>
  <si>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</si>
  <si>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</si>
  <si>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</si>
  <si>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</si>
  <si>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</si>
  <si>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</si>
  <si>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</si>
  <si>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</si>
  <si>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</si>
  <si>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</si>
  <si>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</si>
  <si>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</si>
  <si>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</si>
  <si>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</si>
  <si>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</si>
  <si>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</si>
  <si>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</si>
  <si>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</si>
  <si>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</si>
  <si>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</si>
  <si>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</si>
  <si>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</si>
  <si>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</si>
  <si>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</si>
  <si>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</si>
  <si>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</si>
  <si>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</si>
  <si>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</si>
  <si>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</si>
  <si>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</si>
  <si>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</si>
  <si>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</si>
  <si>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</si>
  <si>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</si>
  <si>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</si>
  <si>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</si>
  <si>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</si>
  <si>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</si>
  <si>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</si>
  <si>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</si>
  <si>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</si>
  <si>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</si>
  <si>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</si>
  <si>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</si>
  <si>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</si>
  <si>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</si>
  <si>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</si>
  <si>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</si>
  <si>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</si>
  <si>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</si>
  <si>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</si>
  <si>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</si>
  <si>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</si>
  <si>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</si>
  <si>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</si>
  <si>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</si>
  <si>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</si>
  <si>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</si>
  <si>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</si>
  <si>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</si>
  <si>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</si>
  <si>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</si>
  <si>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</si>
  <si>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</si>
  <si>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</si>
  <si>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</si>
  <si>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</si>
  <si>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</si>
  <si>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</si>
  <si>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</si>
  <si>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</si>
  <si>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</si>
  <si>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</si>
  <si>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</si>
  <si>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</si>
  <si>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</si>
  <si>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</si>
  <si>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</si>
  <si>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</si>
  <si>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</si>
  <si>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</si>
  <si>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</si>
  <si>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</si>
  <si>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</si>
  <si>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</si>
  <si>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</si>
  <si>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</si>
  <si>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</si>
  <si>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</si>
  <si>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</si>
  <si>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</si>
  <si>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</si>
  <si>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</si>
  <si>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</si>
  <si>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</si>
  <si>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</si>
  <si>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</si>
  <si>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</si>
  <si>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</si>
  <si>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</si>
  <si>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</si>
  <si>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</si>
  <si>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</si>
  <si>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</si>
  <si>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</si>
  <si>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</si>
  <si>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</si>
  <si>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</si>
  <si>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</si>
  <si>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</si>
  <si>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</si>
  <si>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</si>
  <si>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</si>
  <si>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</si>
  <si>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</si>
  <si>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</si>
  <si>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</si>
  <si>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</si>
  <si>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</si>
  <si>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</si>
  <si>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</si>
  <si>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</si>
  <si>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</si>
  <si>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</si>
  <si>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</si>
  <si>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</si>
  <si>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</si>
  <si>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</si>
  <si>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</si>
  <si>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</si>
  <si>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</si>
  <si>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</si>
  <si>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</si>
  <si>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</si>
  <si>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</si>
  <si>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</si>
  <si>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</si>
  <si>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</si>
  <si>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</si>
  <si>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</si>
  <si>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</si>
  <si>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</si>
  <si>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</si>
  <si>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</si>
  <si>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</si>
  <si>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</si>
  <si>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</si>
  <si>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</si>
  <si>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</si>
  <si>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</si>
  <si>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</si>
  <si>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</si>
  <si>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</si>
  <si>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</si>
  <si>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</si>
  <si>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</si>
  <si>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</si>
  <si>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</si>
  <si>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</si>
  <si>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</si>
  <si>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</si>
  <si>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</si>
  <si>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</si>
  <si>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</si>
  <si>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</si>
  <si>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</si>
  <si>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</si>
  <si>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</si>
  <si>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</si>
  <si>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</si>
  <si>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</si>
  <si>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</si>
  <si>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</si>
  <si>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</si>
  <si>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</si>
  <si>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</si>
  <si>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</si>
  <si>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</si>
  <si>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</si>
  <si>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</si>
  <si>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</si>
  <si>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</si>
  <si>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</si>
  <si>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</si>
  <si>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</si>
  <si>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</si>
  <si>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</si>
  <si>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</si>
  <si>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</si>
  <si>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</si>
  <si>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</si>
  <si>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</si>
  <si>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</si>
  <si>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</si>
  <si>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</si>
  <si>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</si>
  <si>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</si>
  <si>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</si>
  <si>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</si>
  <si>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</si>
  <si>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</si>
  <si>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</si>
  <si>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</si>
  <si>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</si>
  <si>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</si>
  <si>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</si>
  <si>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</si>
  <si>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</si>
  <si>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</si>
  <si>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</si>
  <si>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</si>
  <si>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</si>
  <si>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</si>
  <si>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</si>
  <si>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</si>
  <si>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</si>
  <si>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</si>
  <si>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</si>
  <si>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</si>
  <si>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</si>
  <si>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</si>
  <si>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</si>
  <si>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</si>
  <si>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</si>
  <si>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</si>
  <si>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</si>
  <si>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</si>
  <si>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</si>
  <si>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</si>
  <si>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</si>
  <si>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</si>
  <si>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</si>
  <si>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</si>
  <si>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</si>
  <si>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</si>
  <si>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</si>
  <si>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</si>
  <si>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</si>
  <si>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</si>
  <si>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</si>
  <si>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</si>
  <si>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</si>
  <si>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</si>
  <si>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</si>
  <si>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</si>
  <si>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</si>
  <si>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</si>
  <si>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</si>
  <si>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</si>
  <si>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</si>
  <si>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</si>
  <si>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</si>
  <si>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</si>
  <si>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</si>
  <si>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</si>
  <si>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</si>
  <si>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</si>
  <si>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</si>
  <si>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</si>
  <si>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</si>
  <si>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</si>
  <si>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</si>
  <si>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</si>
  <si>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</si>
  <si>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</si>
  <si>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</si>
  <si>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</si>
  <si>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</si>
  <si>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</si>
  <si>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</si>
  <si>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</si>
  <si>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</si>
  <si>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</si>
  <si>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</si>
  <si>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</si>
  <si>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</si>
  <si>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</si>
  <si>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</si>
  <si>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</si>
  <si>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</si>
  <si>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</si>
  <si>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</si>
  <si>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</si>
  <si>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</si>
  <si>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</si>
  <si>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</si>
  <si>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</si>
  <si>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</si>
  <si>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</si>
  <si>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</si>
  <si>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</si>
  <si>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</si>
  <si>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</si>
  <si>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</si>
  <si>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</si>
  <si>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</si>
  <si>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</si>
  <si>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</si>
  <si>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</si>
  <si>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</si>
  <si>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</si>
  <si>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</si>
  <si>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</si>
  <si>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</si>
  <si>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</si>
  <si>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</si>
  <si>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</si>
  <si>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</si>
  <si>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</si>
  <si>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</si>
  <si>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</si>
  <si>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</si>
  <si>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</si>
  <si>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</si>
  <si>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</si>
  <si>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</si>
  <si>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</si>
  <si>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</si>
  <si>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</si>
  <si>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</si>
  <si>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</si>
  <si>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</si>
  <si>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</si>
  <si>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</si>
  <si>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</si>
  <si>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</si>
  <si>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</si>
  <si>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</si>
  <si>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</si>
  <si>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</si>
  <si>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</si>
  <si>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</si>
  <si>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</si>
  <si>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</si>
  <si>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</si>
  <si>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</si>
  <si>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</si>
  <si>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</si>
  <si>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</si>
  <si>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</si>
  <si>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</si>
  <si>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</si>
  <si>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</si>
  <si>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</si>
  <si>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</si>
  <si>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</si>
  <si>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</si>
  <si>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</si>
  <si>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</si>
  <si>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</si>
  <si>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</si>
  <si>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</si>
  <si>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</si>
  <si>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</si>
  <si>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</si>
  <si>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</si>
  <si>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</si>
  <si>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</si>
  <si>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</si>
  <si>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</si>
  <si>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</si>
  <si>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</si>
  <si>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</si>
  <si>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</si>
  <si>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</si>
  <si>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</si>
  <si>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</si>
  <si>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</si>
  <si>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</si>
  <si>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</si>
  <si>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</si>
  <si>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</si>
  <si>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</si>
  <si>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</si>
  <si>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</si>
  <si>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</si>
  <si>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</si>
  <si>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</si>
  <si>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</si>
  <si>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</si>
  <si>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</si>
  <si>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</si>
  <si>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</si>
  <si>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</si>
  <si>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</si>
  <si>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</si>
  <si>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</si>
  <si>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</si>
  <si>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</si>
  <si>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</si>
  <si>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</si>
  <si>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</si>
  <si>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</si>
  <si>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</si>
  <si>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</si>
  <si>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</si>
  <si>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</si>
  <si>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</si>
  <si>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</si>
  <si>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</si>
  <si>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</si>
  <si>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</si>
  <si>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</si>
  <si>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</si>
  <si>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</si>
  <si>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</si>
  <si>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</si>
  <si>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</si>
  <si>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</si>
  <si>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</si>
  <si>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</si>
  <si>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</si>
  <si>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</si>
  <si>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</si>
  <si>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</si>
  <si>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</si>
  <si>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</si>
  <si>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</si>
  <si>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</si>
  <si>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</si>
  <si>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</si>
  <si>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</si>
  <si>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</si>
  <si>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</si>
  <si>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</si>
  <si>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</si>
  <si>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</si>
  <si>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</si>
  <si>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</si>
  <si>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</si>
  <si>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</si>
  <si>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</si>
  <si>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</si>
  <si>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</si>
  <si>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</si>
  <si>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</si>
  <si>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</si>
  <si>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</si>
  <si>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</si>
  <si>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</si>
  <si>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</si>
  <si>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</si>
  <si>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</si>
  <si>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</si>
  <si>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</si>
  <si>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</si>
  <si>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</si>
  <si>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</si>
  <si>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</si>
  <si>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</si>
  <si>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</si>
  <si>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</si>
  <si>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</si>
  <si>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</si>
  <si>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</si>
  <si>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</si>
  <si>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</si>
  <si>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</si>
  <si>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</si>
  <si>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</si>
  <si>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</si>
  <si>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</si>
  <si>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</si>
  <si>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</si>
  <si>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</si>
  <si>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</si>
  <si>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</si>
  <si>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</si>
  <si>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</si>
  <si>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</si>
  <si>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</si>
  <si>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</si>
  <si>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</si>
  <si>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</si>
  <si>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</si>
  <si>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</si>
  <si>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</si>
  <si>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</si>
  <si>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</si>
  <si>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</si>
  <si>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</si>
  <si>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</si>
  <si>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</si>
  <si>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</si>
  <si>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</si>
  <si>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</si>
  <si>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</si>
  <si>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</si>
  <si>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</si>
  <si>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</si>
  <si>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</si>
  <si>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</si>
  <si>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</si>
  <si>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</si>
  <si>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</si>
  <si>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</si>
  <si>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</si>
  <si>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</si>
  <si>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</si>
  <si>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</si>
  <si>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</si>
  <si>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</si>
  <si>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</si>
  <si>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</si>
  <si>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</si>
  <si>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</si>
  <si>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</si>
  <si>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</si>
  <si>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</si>
  <si>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</si>
  <si>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</si>
  <si>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</si>
  <si>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</si>
  <si>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</si>
  <si>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</si>
  <si>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</si>
  <si>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</si>
  <si>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</si>
  <si>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</si>
  <si>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</si>
  <si>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</si>
  <si>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</si>
  <si>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</si>
  <si>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</si>
  <si>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</si>
  <si>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</si>
  <si>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</si>
  <si>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</si>
  <si>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</si>
  <si>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</si>
  <si>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</si>
  <si>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</si>
  <si>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</si>
  <si>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</si>
  <si>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</si>
  <si>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</si>
  <si>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</si>
  <si>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</si>
  <si>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</si>
  <si>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</si>
  <si>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</si>
  <si>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</si>
  <si>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</si>
  <si>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</si>
  <si>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</si>
  <si>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</si>
  <si>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</si>
  <si>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</si>
  <si>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</si>
  <si>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</si>
  <si>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</si>
  <si>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</si>
  <si>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</si>
  <si>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</si>
  <si>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</si>
  <si>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</si>
  <si>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</si>
  <si>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</si>
  <si>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</si>
  <si>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</si>
  <si>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</si>
  <si>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</si>
  <si>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</si>
  <si>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</si>
  <si>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</si>
  <si>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</si>
  <si>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</si>
  <si>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</si>
  <si>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</si>
  <si>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</si>
  <si>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</si>
  <si>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</si>
  <si>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</si>
  <si>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</si>
  <si>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</si>
  <si>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</si>
  <si>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</si>
  <si>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</si>
  <si>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</si>
  <si>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</si>
  <si>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</si>
  <si>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</si>
  <si>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</si>
  <si>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</si>
  <si>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</si>
  <si>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</si>
  <si>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</si>
  <si>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</si>
  <si>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</si>
  <si>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</si>
  <si>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</si>
  <si>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</si>
  <si>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</si>
  <si>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</si>
  <si>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</si>
  <si>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</si>
  <si>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</si>
  <si>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</si>
  <si>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</si>
  <si>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</si>
  <si>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</si>
  <si>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</si>
  <si>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</si>
  <si>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</si>
  <si>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</si>
  <si>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</si>
  <si>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</si>
  <si>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</si>
  <si>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</si>
  <si>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</si>
  <si>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</si>
  <si>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</si>
  <si>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</si>
  <si>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</si>
  <si>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</si>
  <si>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</si>
  <si>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</si>
  <si>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</si>
  <si>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</si>
  <si>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</si>
  <si>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</si>
  <si>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</si>
  <si>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</si>
  <si>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</si>
  <si>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</si>
  <si>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</si>
  <si>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</si>
  <si>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</si>
  <si>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</si>
  <si>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</si>
  <si>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</si>
  <si>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</si>
  <si>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</si>
  <si>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</si>
  <si>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</si>
  <si>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</si>
  <si>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</si>
  <si>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</si>
  <si>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</si>
  <si>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</si>
  <si>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</si>
  <si>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</si>
  <si>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</si>
  <si>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</si>
  <si>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</si>
  <si>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</si>
  <si>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</si>
  <si>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</si>
  <si>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</si>
  <si>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</si>
  <si>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</si>
  <si>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</si>
  <si>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</si>
  <si>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</si>
  <si>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</si>
  <si>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</si>
  <si>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</si>
  <si>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</si>
  <si>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</si>
  <si>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</si>
  <si>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</si>
  <si>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</si>
  <si>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</si>
  <si>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</si>
  <si>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</si>
  <si>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</si>
  <si>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</si>
  <si>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</si>
  <si>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</si>
  <si>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</si>
  <si>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</si>
  <si>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</si>
  <si>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</si>
  <si>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</si>
  <si>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</si>
  <si>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</si>
  <si>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</si>
  <si>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</si>
  <si>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</si>
  <si>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</si>
  <si>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</si>
  <si>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</si>
  <si>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</si>
  <si>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</si>
  <si>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</si>
  <si>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</si>
  <si>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</si>
  <si>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</si>
  <si>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</si>
  <si>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</si>
  <si>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</si>
  <si>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</si>
  <si>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</si>
  <si>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</si>
  <si>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</si>
  <si>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</si>
  <si>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</si>
  <si>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</si>
  <si>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</si>
  <si>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</si>
  <si>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</si>
  <si>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</si>
  <si>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</si>
  <si>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</si>
  <si>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</si>
  <si>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</si>
  <si>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</si>
  <si>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</si>
  <si>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</si>
  <si>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</si>
  <si>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</si>
  <si>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</si>
  <si>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</si>
  <si>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</si>
  <si>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</si>
  <si>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</si>
  <si>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</si>
  <si>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</si>
  <si>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</si>
  <si>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</si>
  <si>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</si>
  <si>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</si>
  <si>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</si>
  <si>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</si>
  <si>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</si>
  <si>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</si>
  <si>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</si>
  <si>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</si>
  <si>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</si>
  <si>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</si>
  <si>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</si>
  <si>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</si>
  <si>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</si>
  <si>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</si>
  <si>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</si>
  <si>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</si>
  <si>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</si>
  <si>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</si>
  <si>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</si>
  <si>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</si>
  <si>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</si>
  <si>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</si>
  <si>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</si>
  <si>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</si>
  <si>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</si>
  <si>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</si>
  <si>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</si>
  <si>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</si>
  <si>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</si>
  <si>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</si>
  <si>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</si>
  <si>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</si>
  <si>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</si>
  <si>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</si>
  <si>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</si>
  <si>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</si>
  <si>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</si>
  <si>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</si>
  <si>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</si>
  <si>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</si>
  <si>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</si>
  <si>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</si>
  <si>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</si>
  <si>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</si>
  <si>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</si>
  <si>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</si>
  <si>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</si>
  <si>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</si>
  <si>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</si>
  <si>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</si>
  <si>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</si>
  <si>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</si>
  <si>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</si>
  <si>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</si>
  <si>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</si>
  <si>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</si>
  <si>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</si>
  <si>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</si>
  <si>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</si>
  <si>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</si>
  <si>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</si>
  <si>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</si>
  <si>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</si>
  <si>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</si>
  <si>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</si>
  <si>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</si>
  <si>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</si>
  <si>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</si>
  <si>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</si>
  <si>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</si>
  <si>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</si>
  <si>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</si>
  <si>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</si>
  <si>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</si>
  <si>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</si>
  <si>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</si>
  <si>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</si>
  <si>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</si>
  <si>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</si>
  <si>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</si>
  <si>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</si>
  <si>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</si>
  <si>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</si>
  <si>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</si>
  <si>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</si>
  <si>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</si>
  <si>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</si>
  <si>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</si>
  <si>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</si>
  <si>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</si>
  <si>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</si>
  <si>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</si>
  <si>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</si>
  <si>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</si>
  <si>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</si>
  <si>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</si>
  <si>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</si>
  <si>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</si>
  <si>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</si>
  <si>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</si>
  <si>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</si>
  <si>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</si>
  <si>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</si>
  <si>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</si>
  <si>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</si>
  <si>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</si>
  <si>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</si>
  <si>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</si>
  <si>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</si>
  <si>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</si>
  <si>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</si>
  <si>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</si>
  <si>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</si>
  <si>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</si>
  <si>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</si>
  <si>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</si>
  <si>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</si>
  <si>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</si>
  <si>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</si>
  <si>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</si>
  <si>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</si>
  <si>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</si>
  <si>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</si>
  <si>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</si>
  <si>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</si>
  <si>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</si>
  <si>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</si>
  <si>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</si>
  <si>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</si>
  <si>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</si>
  <si>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</si>
  <si>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</si>
  <si>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</si>
  <si>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</si>
  <si>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</si>
  <si>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</si>
  <si>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</si>
  <si>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</si>
  <si>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</si>
  <si>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</si>
  <si>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</si>
  <si>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</si>
  <si>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</si>
  <si>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</si>
  <si>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</si>
  <si>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</si>
  <si>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</si>
  <si>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</si>
  <si>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</si>
  <si>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</si>
  <si>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</si>
  <si>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</si>
  <si>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</si>
  <si>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</si>
  <si>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</si>
  <si>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</si>
  <si>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</si>
  <si>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</si>
  <si>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</si>
  <si>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</si>
  <si>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</si>
  <si>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</si>
  <si>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</si>
  <si>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</si>
  <si>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</si>
  <si>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</si>
  <si>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</si>
  <si>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</si>
  <si>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</si>
  <si>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</si>
  <si>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</si>
  <si>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</si>
  <si>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</si>
  <si>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</si>
  <si>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</si>
  <si>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</si>
  <si>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</si>
  <si>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</si>
  <si>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</si>
  <si>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</si>
  <si>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</si>
  <si>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</si>
  <si>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</si>
  <si>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</si>
  <si>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</si>
  <si>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</si>
  <si>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</si>
  <si>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</si>
  <si>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</si>
  <si>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</si>
  <si>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</si>
  <si>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</si>
  <si>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</si>
  <si>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</si>
  <si>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</si>
  <si>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</si>
  <si>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</si>
  <si>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</si>
  <si>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</si>
  <si>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</si>
  <si>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</si>
  <si>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</si>
  <si>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</si>
  <si>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</si>
  <si>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</si>
  <si>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</si>
  <si>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</si>
  <si>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</si>
  <si>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</si>
  <si>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</si>
  <si>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</si>
  <si>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</si>
  <si>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</si>
  <si>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</si>
  <si>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</si>
  <si>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</si>
  <si>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</si>
  <si>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</si>
  <si>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</si>
  <si>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</si>
  <si>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</si>
  <si>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</si>
  <si>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</si>
  <si>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</si>
  <si>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</si>
  <si>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</si>
  <si>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</si>
  <si>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</si>
  <si>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</si>
  <si>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</si>
  <si>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</si>
  <si>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</si>
  <si>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</si>
  <si>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</si>
  <si>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</si>
  <si>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</si>
  <si>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</si>
  <si>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</si>
  <si>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</si>
  <si>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</si>
  <si>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</si>
  <si>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</si>
  <si>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</si>
  <si>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</si>
  <si>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</si>
  <si>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</si>
  <si>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</si>
  <si>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</si>
  <si>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</si>
  <si>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</si>
  <si>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</si>
  <si>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</si>
  <si>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</si>
  <si>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</si>
  <si>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</si>
  <si>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</si>
  <si>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</si>
  <si>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</si>
  <si>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</si>
  <si>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</si>
  <si>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</si>
  <si>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</si>
  <si>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</si>
  <si>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</si>
  <si>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</si>
  <si>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</si>
  <si>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</si>
  <si>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</si>
  <si>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</si>
  <si>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</si>
  <si>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</si>
  <si>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</si>
  <si>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</si>
  <si>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</si>
  <si>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</si>
  <si>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</si>
  <si>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</si>
  <si>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</si>
  <si>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</si>
  <si>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</si>
  <si>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</si>
  <si>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</si>
  <si>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</si>
  <si>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</si>
  <si>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</si>
  <si>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</si>
  <si>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</si>
  <si>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</si>
  <si>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</si>
  <si>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</si>
  <si>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</si>
  <si>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</si>
  <si>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</si>
  <si>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</si>
  <si>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</si>
  <si>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</si>
  <si>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</si>
  <si>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</si>
  <si>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</si>
  <si>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</si>
  <si>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</si>
  <si>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</si>
  <si>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</si>
  <si>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</si>
  <si>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</si>
  <si>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</si>
  <si>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</si>
  <si>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</si>
  <si>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</si>
  <si>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</si>
  <si>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</si>
  <si>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</si>
  <si>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</si>
  <si>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</si>
  <si>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</si>
  <si>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</si>
  <si>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</si>
  <si>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</si>
  <si>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</si>
  <si>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</si>
  <si>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</si>
  <si>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</si>
  <si>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</si>
  <si>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</si>
  <si>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</si>
  <si>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</si>
  <si>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</si>
  <si>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</si>
  <si>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</si>
  <si>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</si>
  <si>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</si>
  <si>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</si>
  <si>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</si>
  <si>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</si>
  <si>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</si>
  <si>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</si>
  <si>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</si>
  <si>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</si>
  <si>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</si>
  <si>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</si>
  <si>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</si>
  <si>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</si>
  <si>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</si>
  <si>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</si>
  <si>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</si>
  <si>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</si>
  <si>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</si>
  <si>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</si>
  <si>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</si>
  <si>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</si>
  <si>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</si>
  <si>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</si>
  <si>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</si>
  <si>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</si>
  <si>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</si>
  <si>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</si>
  <si>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</si>
  <si>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</si>
  <si>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</si>
  <si>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</si>
  <si>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</si>
  <si>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</si>
  <si>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</si>
  <si>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</si>
  <si>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</si>
  <si>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</si>
  <si>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</si>
  <si>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</si>
  <si>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</si>
  <si>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</si>
  <si>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</si>
  <si>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</si>
  <si>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</si>
  <si>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</si>
  <si>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</si>
  <si>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</si>
  <si>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</si>
  <si>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</si>
  <si>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</si>
  <si>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</si>
  <si>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</si>
  <si>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</si>
  <si>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</si>
  <si>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</si>
  <si>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</si>
  <si>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</si>
  <si>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</si>
  <si>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</si>
  <si>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</si>
  <si>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</si>
  <si>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</si>
  <si>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</si>
  <si>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</si>
  <si>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</si>
  <si>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</si>
  <si>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</si>
  <si>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</si>
  <si>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</si>
  <si>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</si>
  <si>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</si>
  <si>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</si>
  <si>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</si>
  <si>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</si>
  <si>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</si>
  <si>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</si>
  <si>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</si>
  <si>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</si>
  <si>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</si>
  <si>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</si>
  <si>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</si>
  <si>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</si>
  <si>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</si>
  <si>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</si>
  <si>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</si>
  <si>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</si>
  <si>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</si>
  <si>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</si>
  <si>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</si>
  <si>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</si>
  <si>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</si>
  <si>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</si>
  <si>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</si>
  <si>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</si>
  <si>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</si>
  <si>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</si>
  <si>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</si>
  <si>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</si>
  <si>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</si>
  <si>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</si>
  <si>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</si>
  <si>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</si>
  <si>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</si>
  <si>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</si>
  <si>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</si>
  <si>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</si>
  <si>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</si>
  <si>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</si>
  <si>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</si>
  <si>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</si>
  <si>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</si>
  <si>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</si>
  <si>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</si>
  <si>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</si>
  <si>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</si>
  <si>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</si>
  <si>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</si>
  <si>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</si>
  <si>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</si>
  <si>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</si>
  <si>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</si>
  <si>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</si>
  <si>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</si>
  <si>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</si>
  <si>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</si>
  <si>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</si>
  <si>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</si>
  <si>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</si>
  <si>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</si>
  <si>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</si>
  <si>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</si>
  <si>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</si>
  <si>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</si>
  <si>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</si>
  <si>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</si>
  <si>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</si>
  <si>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</si>
  <si>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</si>
  <si>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</si>
  <si>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</si>
  <si>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</si>
  <si>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</si>
  <si>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</si>
  <si>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</si>
  <si>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</si>
  <si>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</si>
  <si>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</si>
  <si>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</si>
  <si>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</si>
  <si>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</si>
  <si>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</si>
  <si>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</si>
  <si>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</si>
  <si>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</si>
  <si>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</si>
  <si>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</si>
  <si>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</si>
  <si>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</si>
  <si>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</si>
  <si>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</si>
  <si>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</si>
  <si>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</si>
  <si>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</si>
  <si>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</si>
  <si>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</si>
  <si>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</si>
  <si>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</si>
  <si>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</si>
  <si>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</si>
  <si>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</si>
  <si>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</si>
  <si>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</si>
  <si>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</si>
  <si>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</si>
  <si>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</si>
  <si>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</si>
  <si>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</si>
  <si>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</si>
  <si>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</si>
  <si>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</si>
  <si>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</si>
  <si>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</si>
  <si>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</si>
  <si>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</si>
  <si>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</si>
  <si>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</si>
  <si>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</si>
  <si>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</si>
  <si>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</si>
  <si>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</si>
  <si>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</si>
  <si>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</si>
  <si>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</si>
  <si>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</si>
  <si>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</si>
  <si>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</si>
  <si>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</si>
  <si>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</si>
  <si>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</si>
  <si>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</si>
  <si>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</si>
  <si>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</si>
  <si>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</si>
  <si>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</si>
  <si>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</si>
  <si>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</si>
  <si>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</si>
  <si>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</si>
  <si>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</si>
  <si>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</si>
  <si>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</si>
  <si>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</si>
  <si>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</si>
  <si>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</si>
  <si>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</si>
  <si>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</si>
  <si>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</si>
  <si>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</si>
  <si>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</si>
  <si>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</si>
  <si>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</si>
  <si>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</si>
  <si>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</si>
  <si>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</si>
  <si>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</si>
  <si>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</si>
  <si>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</si>
  <si>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</si>
  <si>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</si>
  <si>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</si>
  <si>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</si>
  <si>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</si>
  <si>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</si>
  <si>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</si>
  <si>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</si>
  <si>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</si>
  <si>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</si>
  <si>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</si>
  <si>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</si>
  <si>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</si>
  <si>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</si>
  <si>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</si>
  <si>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</si>
  <si>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</si>
  <si>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</si>
  <si>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</si>
  <si>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</si>
  <si>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</si>
  <si>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</si>
  <si>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</si>
  <si>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</si>
  <si>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</si>
  <si>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</si>
  <si>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</si>
  <si>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</si>
  <si>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</si>
  <si>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</si>
  <si>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</si>
  <si>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</si>
  <si>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</si>
  <si>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</si>
  <si>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</si>
  <si>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</si>
  <si>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</si>
  <si>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</si>
  <si>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</si>
  <si>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</si>
  <si>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</si>
  <si>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</si>
  <si>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</si>
  <si>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</si>
  <si>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</si>
  <si>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</si>
  <si>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</si>
  <si>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</si>
  <si>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</si>
  <si>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</si>
  <si>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</si>
  <si>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</si>
  <si>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</si>
  <si>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</si>
  <si>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</si>
  <si>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</si>
  <si>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</si>
  <si>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</si>
  <si>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</si>
  <si>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</si>
  <si>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</si>
  <si>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</si>
  <si>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</si>
  <si>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</si>
  <si>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</si>
  <si>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</si>
  <si>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</si>
  <si>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</si>
  <si>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</si>
  <si>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</si>
  <si>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</si>
  <si>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</si>
  <si>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</si>
  <si>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</si>
  <si>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</si>
  <si>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</si>
  <si>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</si>
  <si>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</si>
  <si>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</si>
  <si>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</si>
  <si>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</si>
  <si>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</si>
  <si>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</si>
  <si>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</si>
  <si>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</si>
  <si>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</si>
  <si>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</si>
  <si>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</si>
  <si>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</si>
  <si>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</si>
  <si>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</si>
  <si>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</si>
  <si>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</si>
  <si>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</si>
  <si>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</si>
  <si>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</si>
  <si>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</si>
  <si>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</si>
  <si>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</si>
  <si>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</si>
  <si>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</si>
  <si>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</si>
  <si>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</si>
  <si>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</si>
  <si>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</si>
  <si>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</si>
  <si>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</si>
  <si>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</si>
  <si>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</si>
  <si>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</si>
  <si>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</si>
  <si>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</si>
  <si>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</si>
  <si>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</si>
  <si>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</si>
  <si>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</si>
  <si>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</si>
  <si>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</si>
  <si>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</si>
  <si>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</si>
  <si>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</si>
  <si>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</si>
  <si>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</si>
  <si>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</si>
  <si>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</si>
  <si>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</si>
  <si>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</si>
  <si>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</si>
  <si>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</si>
  <si>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</si>
  <si>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</si>
  <si>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</si>
  <si>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</si>
  <si>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</si>
  <si>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</si>
  <si>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</si>
  <si>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</si>
  <si>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</si>
  <si>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</si>
  <si>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</si>
  <si>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</si>
  <si>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</si>
  <si>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</si>
  <si>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</si>
  <si>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</si>
  <si>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</si>
  <si>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</si>
  <si>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</si>
  <si>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</si>
  <si>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</si>
  <si>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</si>
  <si>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</si>
  <si>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</si>
  <si>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</si>
  <si>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</si>
  <si>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</si>
  <si>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</si>
  <si>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</si>
  <si>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</si>
  <si>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</si>
  <si>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</si>
  <si>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</si>
  <si>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</si>
  <si>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</si>
  <si>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</si>
  <si>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</si>
  <si>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</si>
  <si>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</si>
  <si>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</si>
  <si>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</si>
  <si>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</si>
  <si>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</si>
  <si>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</si>
  <si>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</si>
  <si>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</si>
  <si>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</si>
  <si>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</si>
  <si>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</si>
  <si>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</si>
  <si>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</si>
  <si>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</si>
  <si>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</si>
  <si>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</si>
  <si>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</si>
  <si>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</si>
  <si>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</si>
  <si>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</si>
  <si>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</si>
  <si>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</si>
  <si>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</si>
  <si>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</si>
  <si>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</si>
  <si>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</si>
  <si>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</si>
  <si>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</si>
  <si>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</si>
  <si>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</si>
  <si>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</si>
  <si>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</si>
  <si>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</si>
  <si>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</si>
  <si>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</si>
  <si>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</si>
  <si>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</si>
  <si>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</si>
  <si>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</si>
  <si>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</si>
  <si>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</si>
  <si>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</si>
  <si>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</si>
  <si>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</si>
  <si>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</si>
  <si>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</si>
  <si>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</si>
  <si>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</si>
  <si>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</si>
  <si>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</si>
  <si>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</si>
  <si>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</si>
  <si>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</si>
  <si>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</si>
  <si>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</si>
  <si>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</si>
  <si>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</si>
  <si>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</si>
  <si>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</si>
  <si>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</si>
  <si>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</si>
  <si>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</si>
  <si>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</si>
  <si>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</si>
  <si>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</si>
  <si>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</si>
  <si>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</si>
  <si>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</si>
  <si>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</si>
  <si>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</si>
  <si>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</si>
  <si>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</si>
  <si>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</si>
  <si>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</si>
  <si>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</si>
  <si>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</si>
  <si>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</si>
  <si>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</si>
  <si>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</si>
  <si>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</si>
  <si>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</si>
  <si>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</si>
  <si>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</si>
  <si>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</si>
  <si>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</si>
  <si>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</si>
  <si>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</si>
  <si>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</si>
  <si>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</si>
  <si>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</si>
  <si>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</si>
  <si>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</si>
  <si>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</si>
  <si>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</si>
  <si>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</si>
  <si>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</si>
  <si>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</si>
  <si>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</si>
  <si>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</si>
  <si>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</si>
  <si>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</si>
  <si>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</si>
  <si>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</si>
  <si>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</si>
  <si>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</si>
  <si>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</si>
  <si>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</si>
  <si>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</si>
  <si>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</si>
  <si>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</si>
  <si>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</si>
  <si>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</si>
  <si>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</si>
  <si>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</si>
  <si>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</si>
  <si>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</si>
  <si>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</si>
  <si>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</si>
  <si>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</si>
  <si>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</si>
  <si>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</si>
  <si>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</si>
  <si>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</si>
  <si>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</si>
  <si>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</si>
  <si>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</si>
  <si>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</si>
  <si>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</si>
  <si>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</si>
  <si>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</si>
  <si>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</si>
  <si>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</si>
  <si>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</si>
  <si>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</si>
  <si>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</si>
  <si>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</si>
  <si>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</si>
  <si>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</si>
  <si>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</si>
  <si>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</si>
  <si>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</si>
  <si>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</si>
  <si>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</si>
  <si>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</si>
  <si>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</si>
  <si>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</si>
  <si>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</si>
  <si>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</si>
  <si>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</si>
  <si>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</si>
  <si>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</si>
  <si>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</si>
  <si>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</si>
  <si>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</si>
  <si>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</si>
  <si>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</si>
  <si>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</si>
  <si>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</si>
  <si>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</si>
  <si>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</si>
  <si>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</si>
  <si>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</si>
  <si>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</si>
  <si>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</si>
  <si>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</si>
  <si>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</si>
  <si>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</si>
  <si>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</si>
  <si>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</si>
  <si>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</si>
  <si>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</si>
  <si>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</si>
  <si>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</si>
  <si>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</si>
  <si>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</si>
  <si>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</si>
  <si>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</si>
  <si>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</si>
  <si>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</si>
  <si>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</si>
  <si>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</si>
  <si>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</si>
  <si>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</si>
  <si>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</si>
  <si>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</si>
  <si>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</si>
  <si>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</si>
  <si>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</si>
  <si>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</si>
  <si>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</si>
  <si>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</si>
  <si>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</si>
  <si>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</si>
  <si>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</si>
  <si>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</si>
  <si>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</si>
  <si>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</si>
  <si>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</si>
  <si>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</si>
  <si>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</si>
  <si>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</si>
  <si>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</si>
  <si>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</si>
  <si>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</si>
  <si>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</si>
  <si>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</si>
  <si>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</si>
  <si>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</si>
  <si>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</si>
  <si>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</si>
  <si>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</si>
  <si>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</si>
  <si>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</si>
  <si>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</si>
  <si>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</si>
  <si>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</si>
  <si>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</si>
  <si>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</si>
  <si>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</si>
  <si>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</si>
  <si>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</si>
  <si>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</si>
  <si>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</si>
  <si>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</si>
  <si>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</si>
  <si>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</si>
  <si>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</si>
  <si>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</si>
  <si>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</si>
  <si>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</si>
  <si>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</si>
  <si>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</si>
  <si>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</si>
  <si>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</si>
  <si>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</si>
  <si>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</si>
  <si>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</si>
  <si>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</si>
  <si>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</si>
  <si>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</si>
  <si>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</si>
  <si>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</si>
  <si>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</si>
  <si>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</si>
  <si>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</si>
  <si>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</si>
  <si>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</si>
  <si>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</si>
  <si>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</si>
  <si>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</si>
  <si>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</si>
  <si>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</si>
  <si>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</si>
  <si>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</si>
  <si>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</si>
  <si>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</si>
  <si>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</si>
  <si>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</si>
  <si>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</si>
  <si>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</si>
  <si>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</si>
  <si>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</si>
  <si>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</si>
  <si>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</si>
  <si>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</si>
  <si>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</si>
  <si>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</si>
  <si>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</si>
  <si>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</si>
  <si>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</si>
  <si>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</si>
  <si>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</si>
  <si>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</si>
  <si>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</si>
  <si>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</si>
  <si>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</si>
  <si>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</si>
  <si>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</si>
  <si>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</si>
  <si>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</si>
  <si>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</si>
  <si>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</si>
  <si>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</si>
  <si>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</si>
  <si>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</si>
  <si>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</si>
  <si>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</si>
  <si>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</si>
  <si>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</si>
  <si>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</si>
  <si>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</si>
  <si>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</si>
  <si>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</si>
  <si>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</si>
  <si>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</si>
  <si>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</si>
  <si>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</si>
  <si>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</si>
  <si>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</si>
  <si>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</si>
  <si>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</si>
  <si>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</si>
  <si>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</si>
  <si>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</si>
  <si>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</si>
  <si>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</si>
  <si>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</si>
  <si>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</si>
  <si>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</si>
  <si>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</si>
  <si>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</si>
  <si>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</si>
  <si>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</si>
  <si>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</si>
  <si>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</si>
  <si>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</si>
  <si>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</si>
  <si>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</si>
  <si>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</si>
  <si>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</si>
  <si>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</si>
  <si>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</si>
  <si>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</si>
  <si>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</si>
  <si>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</si>
  <si>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</si>
  <si>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</si>
  <si>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</si>
  <si>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</si>
  <si>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</si>
  <si>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</si>
  <si>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</si>
  <si>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</si>
  <si>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</si>
  <si>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</si>
  <si>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</si>
  <si>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</si>
  <si>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</si>
  <si>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</si>
  <si>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</si>
  <si>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</si>
  <si>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</si>
  <si>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</si>
  <si>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</si>
  <si>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</si>
  <si>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</si>
  <si>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</si>
  <si>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</si>
  <si>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</si>
  <si>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</si>
  <si>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</si>
  <si>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</si>
  <si>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</si>
  <si>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</si>
  <si>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</si>
  <si>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</si>
  <si>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</si>
  <si>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</si>
  <si>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</si>
  <si>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</si>
  <si>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</si>
  <si>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</si>
  <si>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</si>
  <si>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</si>
  <si>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</si>
  <si>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</si>
  <si>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</si>
  <si>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</si>
  <si>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</si>
  <si>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</si>
  <si>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</si>
  <si>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</si>
  <si>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</si>
  <si>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</si>
  <si>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</si>
  <si>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</si>
  <si>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</si>
  <si>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</si>
  <si>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</si>
  <si>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</si>
  <si>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</si>
  <si>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</si>
  <si>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</si>
  <si>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</si>
  <si>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</si>
  <si>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</si>
  <si>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</si>
  <si>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</si>
  <si>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</si>
  <si>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</si>
  <si>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</si>
  <si>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</si>
  <si>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</si>
  <si>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</si>
  <si>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</si>
  <si>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</si>
  <si>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</si>
  <si>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</si>
  <si>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</si>
  <si>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</si>
  <si>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</si>
  <si>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</si>
  <si>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</si>
  <si>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</si>
  <si>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</si>
  <si>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</si>
  <si>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</si>
  <si>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</si>
  <si>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</si>
  <si>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</si>
  <si>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</si>
  <si>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</si>
  <si>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</si>
  <si>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</si>
  <si>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</si>
  <si>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</si>
  <si>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</si>
  <si>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</si>
  <si>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</si>
  <si>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</si>
  <si>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</si>
  <si>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</si>
  <si>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</si>
  <si>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</si>
  <si>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</si>
  <si>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</si>
  <si>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</si>
  <si>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</si>
  <si>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</si>
  <si>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</si>
  <si>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</si>
  <si>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</si>
  <si>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</si>
  <si>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</si>
  <si>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</si>
  <si>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</si>
  <si>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</si>
  <si>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</si>
  <si>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</si>
  <si>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</si>
  <si>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</si>
  <si>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</si>
  <si>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</si>
  <si>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</si>
  <si>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</si>
  <si>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</si>
  <si>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</si>
  <si>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</si>
  <si>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</si>
  <si>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</si>
  <si>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</si>
  <si>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</si>
  <si>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</si>
  <si>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</si>
  <si>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</si>
  <si>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</si>
  <si>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</si>
  <si>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</si>
  <si>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</si>
  <si>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</si>
  <si>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</si>
  <si>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</si>
  <si>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</si>
  <si>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</si>
  <si>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</si>
  <si>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</si>
  <si>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</si>
  <si>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</si>
  <si>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</si>
  <si>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</si>
  <si>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</si>
  <si>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</si>
  <si>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</si>
  <si>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</si>
  <si>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</si>
  <si>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</si>
  <si>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</si>
  <si>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</si>
  <si>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</si>
  <si>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</si>
  <si>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</si>
  <si>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</si>
  <si>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</si>
  <si>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</si>
  <si>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</si>
  <si>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</si>
  <si>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</si>
  <si>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</si>
  <si>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</si>
  <si>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</si>
  <si>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</si>
  <si>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</si>
  <si>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</si>
  <si>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</si>
  <si>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</si>
  <si>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</si>
  <si>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</si>
  <si>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</si>
  <si>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</si>
  <si>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</si>
  <si>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</si>
  <si>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</si>
  <si>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</si>
  <si>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</si>
  <si>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</si>
  <si>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</si>
  <si>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</si>
  <si>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</si>
  <si>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</si>
  <si>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</si>
  <si>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</si>
  <si>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</si>
  <si>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</si>
  <si>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</si>
  <si>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</si>
  <si>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</si>
  <si>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</si>
  <si>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</si>
  <si>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</si>
  <si>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</si>
  <si>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</si>
  <si>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</si>
  <si>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</si>
  <si>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</si>
  <si>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</si>
  <si>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</si>
  <si>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</si>
  <si>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</si>
  <si>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</si>
  <si>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</si>
  <si>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</si>
  <si>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</si>
  <si>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</si>
  <si>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</si>
  <si>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</si>
  <si>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</si>
  <si>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</si>
  <si>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</si>
  <si>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</si>
  <si>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</si>
  <si>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</si>
  <si>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</si>
  <si>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</si>
  <si>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</si>
  <si>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</si>
  <si>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</si>
  <si>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</si>
  <si>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</si>
  <si>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</si>
  <si>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</si>
  <si>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</si>
  <si>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</si>
  <si>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</si>
  <si>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</si>
  <si>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</si>
  <si>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</si>
  <si>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</si>
  <si>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</si>
  <si>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</si>
  <si>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</si>
  <si>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</si>
  <si>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</si>
  <si>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</si>
  <si>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</si>
  <si>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</si>
  <si>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</si>
  <si>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</si>
  <si>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</si>
  <si>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</si>
  <si>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</si>
  <si>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</si>
  <si>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</si>
  <si>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</si>
  <si>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</si>
  <si>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</si>
  <si>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</si>
  <si>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</si>
  <si>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</si>
  <si>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</si>
  <si>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</si>
  <si>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</si>
  <si>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</si>
  <si>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</si>
  <si>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</si>
  <si>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</si>
  <si>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</si>
  <si>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</si>
  <si>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</si>
  <si>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</si>
  <si>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</si>
  <si>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</si>
  <si>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</si>
  <si>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</si>
  <si>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</si>
  <si>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</si>
  <si>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</si>
  <si>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</si>
  <si>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</si>
  <si>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</si>
  <si>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</si>
  <si>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</si>
  <si>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</si>
  <si>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</si>
  <si>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</si>
  <si>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</si>
  <si>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</si>
  <si>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</si>
  <si>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</si>
  <si>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</si>
  <si>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</si>
  <si>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</si>
  <si>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</si>
  <si>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</si>
  <si>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</si>
  <si>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</si>
  <si>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</si>
  <si>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</si>
  <si>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</si>
  <si>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</si>
  <si>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</si>
  <si>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</si>
  <si>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</si>
  <si>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</si>
  <si>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</si>
  <si>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</si>
  <si>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</si>
  <si>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</si>
  <si>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</si>
  <si>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</si>
  <si>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</si>
  <si>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</si>
  <si>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</si>
  <si>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</si>
  <si>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</si>
  <si>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</si>
  <si>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</si>
  <si>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</si>
  <si>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</si>
  <si>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</si>
  <si>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</si>
  <si>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</si>
  <si>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</si>
  <si>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</si>
  <si>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</si>
  <si>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</si>
  <si>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</si>
  <si>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</si>
  <si>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</si>
  <si>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</si>
  <si>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</si>
  <si>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</si>
  <si>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</si>
  <si>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</si>
  <si>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</si>
  <si>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</si>
  <si>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</si>
  <si>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</si>
  <si>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</si>
  <si>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</si>
  <si>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</si>
  <si>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</si>
  <si>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</si>
  <si>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</si>
  <si>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</si>
  <si>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</si>
  <si>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</si>
  <si>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</si>
  <si>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</si>
  <si>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</si>
  <si>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</si>
  <si>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</si>
  <si>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</si>
  <si>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</si>
  <si>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</si>
  <si>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</si>
  <si>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</si>
  <si>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</si>
  <si>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</si>
  <si>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</si>
  <si>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</si>
  <si>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</si>
  <si>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</si>
  <si>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</si>
  <si>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</si>
  <si>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</si>
  <si>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</si>
  <si>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</si>
  <si>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</si>
  <si>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</si>
  <si>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</si>
  <si>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</si>
  <si>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</si>
  <si>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</si>
  <si>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</si>
  <si>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</si>
  <si>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</si>
  <si>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</si>
  <si>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</si>
  <si>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</si>
  <si>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</si>
  <si>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</si>
  <si>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</si>
  <si>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</si>
  <si>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</si>
  <si>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</si>
  <si>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</si>
  <si>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</si>
  <si>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</si>
  <si>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</si>
  <si>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</si>
  <si>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</si>
  <si>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</si>
  <si>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</si>
  <si>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</si>
  <si>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</si>
  <si>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</si>
  <si>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</si>
  <si>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</si>
  <si>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</si>
  <si>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</si>
  <si>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</si>
  <si>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</si>
  <si>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</si>
  <si>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</si>
  <si>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</si>
  <si>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</si>
  <si>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</si>
  <si>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</si>
  <si>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</si>
  <si>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</si>
  <si>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</si>
  <si>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</si>
  <si>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</si>
  <si>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</si>
  <si>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</si>
  <si>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</si>
  <si>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</si>
  <si>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</si>
  <si>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</si>
  <si>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</si>
  <si>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</si>
  <si>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</si>
  <si>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</si>
  <si>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</si>
  <si>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</si>
  <si>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</si>
  <si>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</si>
  <si>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</si>
  <si>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</si>
  <si>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</si>
  <si>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</si>
  <si>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</si>
  <si>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</si>
  <si>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</si>
  <si>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</si>
  <si>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</si>
  <si>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</si>
  <si>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</si>
  <si>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</si>
  <si>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</si>
  <si>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</si>
  <si>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</si>
  <si>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</si>
  <si>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</si>
  <si>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</si>
  <si>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</si>
  <si>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</si>
  <si>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</si>
  <si>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</si>
  <si>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</si>
  <si>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</si>
  <si>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</si>
  <si>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</si>
  <si>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</si>
  <si>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</si>
  <si>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</si>
  <si>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</si>
  <si>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</si>
  <si>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</si>
  <si>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</si>
  <si>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</si>
  <si>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</si>
  <si>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</si>
  <si>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</si>
  <si>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</si>
  <si>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</si>
  <si>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</si>
  <si>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</si>
  <si>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</si>
  <si>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</si>
  <si>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</si>
  <si>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</si>
  <si>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</si>
  <si>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</si>
  <si>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</si>
  <si>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</si>
  <si>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</si>
  <si>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</si>
  <si>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</si>
  <si>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</si>
  <si>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</si>
  <si>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</si>
  <si>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</si>
  <si>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</si>
  <si>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</si>
  <si>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</si>
  <si>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</si>
  <si>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</si>
  <si>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</si>
  <si>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</si>
  <si>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</si>
  <si>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</si>
  <si>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</si>
  <si>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</si>
  <si>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</si>
  <si>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</si>
  <si>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</si>
  <si>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</si>
  <si>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</si>
  <si>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</si>
  <si>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</si>
  <si>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</si>
  <si>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</si>
  <si>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</si>
  <si>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</si>
  <si>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</si>
  <si>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</si>
  <si>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</si>
  <si>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</si>
  <si>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</si>
  <si>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</si>
  <si>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</si>
  <si>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</si>
  <si>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</si>
  <si>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</si>
  <si>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</si>
  <si>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</si>
  <si>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</si>
  <si>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</si>
  <si>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</si>
  <si>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</si>
  <si>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</si>
  <si>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</si>
  <si>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</si>
  <si>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</si>
  <si>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</si>
  <si>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</si>
  <si>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</si>
  <si>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</si>
  <si>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</si>
  <si>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</si>
  <si>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</si>
  <si>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</si>
  <si>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</si>
  <si>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</si>
  <si>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</si>
  <si>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</si>
  <si>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</si>
  <si>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</si>
  <si>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</si>
  <si>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</si>
  <si>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</si>
  <si>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</si>
  <si>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</si>
  <si>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</si>
  <si>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</si>
  <si>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</si>
  <si>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</si>
  <si>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</si>
  <si>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</si>
  <si>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</si>
  <si>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</si>
  <si>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</si>
  <si>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</si>
  <si>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</si>
  <si>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</si>
  <si>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</si>
  <si>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</si>
  <si>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</si>
  <si>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</si>
  <si>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</si>
  <si>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</si>
  <si>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</si>
  <si>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</si>
  <si>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</si>
  <si>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</si>
  <si>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</si>
  <si>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</si>
  <si>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</si>
  <si>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</si>
  <si>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</si>
  <si>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</si>
  <si>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</si>
  <si>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</si>
  <si>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</si>
  <si>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</si>
  <si>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</si>
  <si>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</si>
  <si>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</si>
  <si>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</si>
  <si>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</si>
  <si>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</si>
  <si>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</si>
  <si>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</si>
  <si>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</si>
  <si>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</si>
  <si>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</si>
  <si>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</si>
  <si>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</si>
  <si>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</si>
  <si>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</si>
  <si>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</si>
  <si>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</si>
  <si>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</si>
  <si>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</si>
  <si>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</si>
  <si>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</si>
  <si>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</si>
  <si>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</si>
  <si>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</si>
  <si>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</si>
  <si>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</si>
  <si>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</si>
  <si>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</si>
  <si>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</si>
  <si>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</si>
  <si>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</si>
  <si>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</si>
  <si>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</si>
  <si>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</si>
  <si>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</si>
  <si>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</si>
  <si>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</si>
  <si>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</si>
  <si>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</si>
  <si>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</si>
  <si>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</si>
  <si>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</si>
  <si>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</si>
  <si>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</si>
  <si>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</si>
  <si>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</si>
  <si>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</si>
  <si>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</si>
  <si>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</si>
  <si>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</si>
  <si>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</si>
  <si>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</si>
  <si>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</si>
  <si>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</si>
  <si>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</si>
  <si>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</si>
  <si>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</si>
  <si>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</si>
  <si>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</si>
  <si>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</si>
  <si>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</si>
  <si>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</si>
  <si>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</si>
  <si>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</si>
  <si>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</si>
  <si>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</si>
  <si>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</si>
  <si>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</si>
  <si>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</si>
  <si>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</si>
  <si>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</si>
  <si>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</si>
  <si>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</si>
  <si>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</si>
  <si>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</si>
  <si>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</si>
  <si>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</si>
  <si>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</si>
  <si>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</si>
  <si>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</si>
  <si>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</si>
  <si>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</si>
  <si>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</si>
  <si>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</si>
  <si>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</si>
  <si>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</si>
  <si>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</si>
  <si>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</si>
  <si>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</si>
  <si>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</si>
  <si>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</si>
  <si>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</si>
  <si>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</si>
  <si>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</si>
  <si>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</si>
  <si>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</si>
  <si>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</si>
  <si>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</si>
  <si>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</si>
  <si>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</si>
  <si>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</si>
  <si>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</si>
  <si>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</si>
  <si>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</si>
  <si>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</si>
  <si>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</si>
  <si>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</si>
  <si>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</si>
  <si>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</si>
  <si>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</si>
  <si>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</si>
  <si>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</si>
  <si>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</si>
  <si>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</si>
  <si>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</si>
  <si>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</si>
  <si>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</si>
  <si>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</si>
  <si>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</si>
  <si>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</si>
  <si>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</si>
  <si>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</si>
  <si>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</si>
  <si>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</si>
  <si>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</si>
  <si>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</si>
  <si>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</si>
  <si>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</si>
  <si>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</si>
  <si>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</si>
  <si>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</si>
  <si>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</si>
  <si>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</si>
  <si>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</si>
  <si>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</si>
  <si>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</si>
  <si>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</si>
  <si>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</si>
  <si>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</si>
  <si>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</si>
  <si>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</si>
  <si>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</si>
  <si>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</si>
  <si>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</si>
  <si>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</si>
  <si>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</si>
  <si>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</si>
  <si>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</si>
  <si>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</si>
  <si>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</si>
  <si>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</si>
  <si>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</si>
  <si>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</si>
  <si>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</si>
  <si>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</si>
  <si>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</si>
  <si>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</si>
  <si>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</si>
  <si>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</si>
  <si>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</si>
  <si>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</si>
  <si>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</si>
  <si>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</si>
  <si>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</si>
  <si>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</si>
  <si>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</si>
  <si>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</si>
  <si>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</si>
  <si>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</si>
  <si>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</si>
  <si>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</si>
  <si>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</si>
  <si>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</si>
  <si>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</si>
  <si>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</si>
  <si>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</si>
  <si>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</si>
  <si>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</si>
  <si>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</si>
  <si>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</si>
  <si>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</si>
  <si>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</si>
  <si>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</si>
  <si>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</si>
  <si>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</si>
  <si>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</si>
  <si>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</si>
  <si>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</si>
  <si>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</si>
  <si>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</si>
  <si>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</si>
  <si>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</si>
  <si>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</si>
  <si>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</si>
  <si>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</si>
  <si>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</si>
  <si>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</si>
  <si>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</si>
  <si>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</si>
  <si>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</si>
  <si>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</si>
  <si>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</si>
  <si>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</si>
  <si>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</si>
  <si>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</si>
  <si>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</si>
  <si>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</si>
  <si>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</si>
  <si>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</si>
  <si>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</si>
  <si>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</si>
  <si>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</si>
  <si>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</si>
  <si>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</si>
  <si>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</si>
  <si>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</si>
  <si>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</si>
  <si>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</si>
  <si>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</si>
  <si>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</si>
  <si>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</si>
  <si>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</si>
  <si>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</si>
  <si>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</si>
  <si>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</si>
  <si>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</si>
  <si>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</si>
  <si>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</si>
  <si>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</si>
  <si>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</si>
  <si>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</si>
  <si>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</si>
  <si>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</si>
  <si>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</si>
  <si>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</si>
  <si>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</si>
  <si>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</si>
  <si>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</si>
  <si>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</si>
  <si>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</si>
  <si>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</si>
  <si>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</si>
  <si>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</si>
  <si>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</si>
  <si>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</si>
  <si>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</si>
  <si>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</si>
  <si>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</si>
  <si>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</si>
  <si>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</si>
  <si>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</si>
  <si>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</si>
  <si>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</si>
  <si>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</si>
  <si>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</si>
  <si>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</si>
  <si>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</si>
  <si>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</si>
  <si>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</si>
  <si>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</si>
  <si>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</si>
  <si>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</si>
  <si>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</si>
  <si>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</si>
  <si>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</si>
  <si>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</si>
  <si>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</si>
  <si>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</si>
  <si>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</si>
  <si>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</si>
  <si>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</si>
  <si>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</si>
  <si>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</si>
  <si>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</si>
  <si>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</si>
  <si>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</si>
  <si>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</si>
  <si>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</si>
  <si>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</si>
  <si>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</si>
  <si>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</si>
  <si>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</si>
  <si>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</si>
  <si>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</si>
  <si>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</si>
  <si>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</si>
  <si>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</si>
  <si>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</si>
  <si>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</si>
  <si>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</si>
  <si>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</si>
  <si>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</si>
  <si>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</si>
  <si>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</si>
  <si>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</si>
  <si>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</si>
  <si>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</si>
  <si>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</si>
  <si>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</si>
  <si>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</si>
  <si>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</si>
  <si>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</si>
  <si>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</si>
  <si>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</si>
  <si>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</si>
  <si>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</si>
  <si>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</si>
  <si>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</si>
  <si>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</si>
  <si>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</si>
  <si>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</si>
  <si>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</si>
  <si>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</si>
  <si>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</si>
  <si>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</si>
  <si>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</si>
  <si>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</si>
  <si>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</si>
  <si>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</si>
  <si>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</si>
  <si>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</si>
  <si>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</si>
  <si>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</si>
  <si>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</si>
  <si>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</si>
  <si>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</si>
  <si>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</si>
  <si>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</si>
  <si>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</si>
  <si>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</si>
  <si>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</si>
  <si>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</si>
  <si>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</si>
  <si>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</si>
  <si>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</si>
  <si>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</si>
  <si>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</si>
  <si>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</si>
  <si>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</si>
  <si>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</si>
  <si>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</si>
  <si>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</si>
  <si>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</si>
  <si>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</si>
  <si>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</si>
  <si>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</si>
  <si>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</si>
  <si>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</si>
  <si>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</si>
  <si>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</si>
  <si>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</si>
  <si>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</si>
  <si>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</si>
  <si>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</si>
  <si>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</si>
  <si>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</si>
  <si>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</si>
  <si>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</si>
  <si>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</si>
  <si>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</si>
  <si>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</si>
  <si>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</si>
  <si>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</si>
  <si>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</si>
  <si>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</si>
  <si>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</si>
  <si>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</si>
  <si>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</si>
  <si>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</si>
  <si>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</si>
  <si>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</si>
  <si>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</si>
  <si>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</si>
  <si>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</si>
  <si>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</si>
  <si>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</si>
  <si>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</si>
  <si>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</si>
  <si>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</si>
  <si>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</si>
  <si>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</si>
  <si>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</si>
  <si>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</si>
  <si>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</si>
  <si>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</si>
  <si>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</si>
  <si>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</si>
  <si>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</si>
  <si>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</si>
  <si>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</si>
  <si>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</si>
  <si>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</si>
  <si>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</si>
  <si>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</si>
  <si>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</si>
  <si>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</si>
  <si>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</si>
  <si>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</si>
  <si>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</si>
  <si>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</si>
  <si>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</si>
  <si>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</si>
  <si>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</si>
  <si>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</si>
  <si>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</si>
  <si>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</si>
  <si>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</si>
  <si>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</si>
  <si>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</si>
  <si>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</si>
  <si>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</si>
  <si>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</si>
  <si>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</si>
  <si>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</si>
  <si>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</si>
  <si>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</si>
  <si>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</si>
  <si>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</si>
  <si>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</si>
  <si>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</si>
  <si>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</si>
  <si>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</si>
  <si>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</si>
  <si>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</si>
  <si>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</si>
  <si>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</si>
  <si>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</si>
  <si>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</si>
  <si>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</si>
  <si>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</si>
  <si>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</si>
  <si>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</si>
  <si>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</si>
  <si>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</si>
  <si>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</si>
  <si>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</si>
  <si>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</si>
  <si>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</si>
  <si>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</si>
  <si>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</si>
  <si>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</si>
  <si>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</si>
  <si>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</si>
  <si>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</si>
  <si>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</si>
  <si>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</si>
  <si>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</si>
  <si>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</si>
  <si>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</si>
  <si>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</si>
  <si>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</si>
  <si>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</si>
  <si>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</si>
  <si>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</si>
  <si>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</si>
  <si>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</si>
  <si>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</si>
  <si>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</si>
  <si>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</si>
  <si>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</si>
  <si>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</si>
  <si>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</si>
  <si>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</si>
  <si>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</si>
  <si>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</si>
  <si>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</si>
  <si>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</si>
  <si>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</si>
  <si>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</si>
  <si>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</si>
  <si>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</si>
  <si>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</si>
  <si>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</si>
  <si>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</si>
  <si>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</si>
  <si>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</si>
  <si>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</si>
  <si>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</si>
  <si>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</si>
  <si>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</si>
  <si>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</si>
  <si>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</si>
  <si>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</si>
  <si>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</si>
  <si>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</si>
  <si>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</si>
  <si>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</si>
  <si>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</si>
  <si>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</si>
  <si>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</si>
  <si>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</si>
  <si>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</si>
  <si>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</si>
  <si>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</si>
  <si>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</si>
  <si>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</si>
  <si>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</si>
  <si>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</si>
  <si>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</si>
  <si>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</si>
  <si>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</si>
  <si>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</si>
  <si>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</si>
  <si>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</si>
  <si>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</si>
  <si>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</si>
  <si>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</si>
  <si>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</si>
  <si>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</si>
  <si>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</si>
  <si>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</si>
  <si>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</si>
  <si>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</si>
  <si>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</si>
  <si>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</si>
  <si>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</si>
  <si>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</si>
  <si>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</si>
  <si>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</si>
  <si>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</si>
  <si>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</si>
  <si>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</si>
  <si>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</si>
  <si>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</si>
  <si>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</si>
  <si>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</si>
  <si>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</si>
  <si>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</si>
  <si>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</si>
  <si>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</si>
  <si>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</si>
  <si>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</si>
  <si>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</si>
  <si>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</si>
  <si>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</si>
  <si>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</si>
  <si>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</si>
  <si>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</si>
  <si>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</si>
  <si>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</si>
  <si>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</si>
  <si>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</si>
  <si>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</si>
  <si>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</si>
  <si>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</si>
  <si>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</si>
  <si>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</si>
  <si>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</si>
  <si>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</si>
  <si>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</si>
  <si>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</si>
  <si>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</si>
  <si>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</si>
  <si>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</si>
  <si>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</si>
  <si>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</si>
  <si>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</si>
  <si>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</si>
  <si>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</si>
  <si>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</si>
  <si>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</si>
  <si>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</si>
  <si>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</si>
  <si>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</si>
  <si>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</si>
  <si>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</si>
  <si>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</si>
  <si>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</si>
  <si>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</si>
  <si>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</si>
  <si>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</si>
  <si>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</si>
  <si>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</si>
  <si>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</si>
  <si>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</si>
  <si>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</si>
  <si>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</si>
  <si>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</si>
  <si>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</si>
  <si>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</si>
  <si>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</si>
  <si>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</si>
  <si>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</si>
  <si>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</si>
  <si>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</si>
  <si>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</si>
  <si>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</si>
  <si>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</si>
  <si>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</si>
  <si>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</si>
  <si>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</si>
  <si>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</si>
  <si>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</si>
  <si>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</si>
  <si>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</si>
  <si>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</si>
  <si>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</si>
  <si>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</si>
  <si>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</si>
  <si>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</si>
  <si>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</si>
  <si>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</si>
  <si>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</si>
  <si>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</si>
  <si>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</si>
  <si>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</si>
  <si>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</si>
  <si>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</si>
  <si>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</si>
  <si>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</si>
  <si>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</si>
  <si>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</si>
  <si>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</si>
  <si>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</si>
  <si>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</si>
  <si>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</si>
  <si>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</si>
  <si>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</si>
  <si>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</si>
  <si>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</si>
  <si>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</si>
  <si>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</si>
  <si>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</si>
  <si>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</si>
  <si>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</si>
  <si>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</si>
  <si>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</si>
  <si>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</si>
  <si>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</si>
  <si>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</si>
  <si>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</si>
  <si>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</si>
  <si>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</si>
  <si>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</si>
  <si>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</si>
  <si>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</si>
  <si>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</si>
  <si>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</si>
  <si>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</si>
  <si>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</si>
  <si>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</si>
  <si>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</si>
  <si>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</si>
  <si>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</si>
  <si>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</si>
  <si>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</si>
  <si>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</si>
  <si>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</si>
  <si>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</si>
  <si>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</si>
  <si>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</si>
  <si>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</si>
  <si>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</si>
  <si>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</si>
  <si>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</si>
  <si>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</si>
  <si>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</si>
  <si>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</si>
  <si>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</si>
  <si>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</si>
  <si>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</si>
  <si>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</si>
  <si>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</si>
  <si>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</si>
  <si>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</si>
  <si>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</si>
  <si>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</si>
  <si>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</si>
  <si>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</si>
  <si>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</si>
  <si>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</si>
  <si>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</si>
  <si>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</si>
  <si>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</si>
  <si>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</si>
  <si>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</si>
  <si>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</si>
  <si>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</si>
  <si>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</si>
  <si>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</si>
  <si>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</si>
  <si>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</si>
  <si>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</si>
  <si>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</si>
  <si>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</si>
  <si>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</si>
  <si>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</si>
  <si>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</si>
  <si>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</si>
  <si>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</si>
  <si>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</si>
  <si>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</si>
  <si>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</si>
  <si>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</si>
  <si>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</si>
  <si>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</si>
  <si>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</si>
  <si>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</si>
  <si>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</si>
  <si>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</si>
  <si>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</si>
  <si>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</si>
  <si>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</si>
  <si>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</si>
  <si>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</si>
  <si>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</si>
  <si>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</si>
  <si>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</si>
  <si>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</si>
  <si>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</si>
  <si>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</si>
  <si>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</si>
  <si>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</si>
  <si>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</si>
  <si>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</si>
  <si>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</si>
  <si>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</si>
  <si>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</si>
  <si>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</si>
  <si>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</si>
  <si>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</si>
  <si>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</si>
  <si>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</si>
  <si>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</si>
  <si>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</si>
  <si>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</si>
  <si>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</si>
  <si>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</si>
  <si>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</si>
  <si>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</si>
  <si>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</si>
  <si>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</si>
  <si>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</si>
  <si>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</si>
  <si>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</si>
  <si>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</si>
  <si>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</si>
  <si>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</si>
  <si>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</si>
  <si>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</si>
  <si>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</si>
  <si>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</si>
  <si>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</si>
  <si>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</si>
  <si>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</si>
  <si>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</si>
  <si>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</si>
  <si>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</si>
  <si>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</si>
  <si>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</si>
  <si>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</si>
  <si>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</si>
  <si>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</si>
  <si>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</si>
  <si>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</si>
  <si>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</si>
  <si>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</si>
  <si>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</si>
  <si>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</si>
  <si>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</si>
  <si>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</si>
  <si>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</si>
  <si>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</si>
  <si>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</si>
  <si>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</si>
  <si>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</si>
  <si>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</si>
  <si>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</si>
  <si>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</si>
  <si>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</si>
  <si>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</si>
  <si>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</si>
  <si>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</si>
  <si>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</si>
  <si>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</si>
  <si>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</si>
  <si>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</si>
  <si>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</si>
  <si>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</si>
  <si>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</si>
  <si>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</si>
  <si>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</si>
  <si>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</si>
  <si>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</si>
  <si>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</si>
  <si>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</si>
  <si>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</si>
  <si>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</si>
  <si>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</si>
  <si>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</si>
  <si>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</si>
  <si>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</si>
  <si>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</si>
  <si>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</si>
  <si>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</si>
  <si>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</si>
  <si>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</si>
  <si>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</si>
  <si>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</si>
  <si>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</si>
  <si>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</si>
  <si>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</si>
  <si>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</si>
  <si>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</si>
  <si>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</si>
  <si>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</si>
  <si>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</si>
  <si>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</si>
  <si>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</si>
  <si>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</si>
  <si>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</si>
  <si>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</si>
  <si>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</si>
  <si>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</si>
  <si>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</si>
  <si>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</si>
  <si>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</si>
  <si>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</si>
  <si>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</si>
  <si>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</si>
  <si>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</si>
  <si>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</si>
  <si>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</si>
  <si>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</si>
  <si>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</si>
  <si>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</si>
  <si>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</si>
  <si>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</si>
  <si>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</si>
  <si>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</si>
  <si>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</si>
  <si>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</si>
  <si>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</si>
  <si>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</si>
  <si>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</si>
  <si>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</si>
  <si>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</si>
  <si>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</si>
  <si>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</si>
  <si>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</si>
  <si>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</si>
  <si>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</si>
  <si>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</si>
  <si>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</si>
  <si>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</si>
  <si>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</si>
  <si>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</si>
  <si>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</si>
  <si>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</si>
  <si>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</si>
  <si>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</si>
  <si>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</si>
  <si>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</si>
  <si>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</si>
  <si>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</si>
  <si>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</si>
  <si>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</si>
  <si>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</si>
  <si>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</si>
  <si>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</si>
  <si>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</si>
  <si>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</si>
  <si>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</si>
  <si>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</si>
  <si>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</si>
  <si>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</si>
  <si>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</si>
  <si>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</si>
  <si>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</si>
  <si>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</si>
  <si>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</si>
  <si>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</si>
  <si>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</si>
  <si>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</si>
  <si>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</si>
  <si>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</si>
  <si>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</si>
  <si>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</si>
  <si>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</si>
  <si>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</si>
  <si>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</si>
  <si>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</si>
  <si>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</si>
  <si>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</si>
  <si>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</si>
  <si>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</si>
  <si>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</si>
  <si>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</si>
  <si>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</si>
  <si>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</si>
  <si>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</si>
  <si>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</si>
  <si>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</si>
  <si>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</si>
  <si>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</si>
  <si>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</si>
  <si>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</si>
  <si>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</si>
  <si>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</si>
  <si>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</si>
  <si>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</si>
  <si>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</si>
  <si>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</si>
  <si>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</si>
  <si>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</si>
  <si>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</si>
  <si>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</si>
  <si>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</si>
  <si>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</si>
  <si>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</si>
  <si>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</si>
  <si>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</si>
  <si>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</si>
  <si>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</si>
  <si>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</si>
  <si>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</si>
  <si>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</si>
  <si>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</si>
  <si>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</si>
  <si>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</si>
  <si>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</si>
  <si>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</si>
  <si>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</si>
  <si>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</si>
  <si>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</si>
  <si>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</si>
  <si>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</si>
  <si>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</si>
  <si>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</si>
  <si>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</si>
  <si>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</si>
  <si>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</si>
  <si>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</si>
  <si>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</si>
  <si>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</si>
  <si>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</si>
  <si>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</si>
  <si>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</si>
  <si>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</si>
  <si>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</si>
  <si>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</si>
  <si>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</si>
  <si>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</si>
  <si>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</si>
  <si>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</si>
  <si>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</si>
  <si>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</si>
  <si>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</si>
  <si>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</si>
  <si>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</si>
  <si>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</si>
  <si>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</si>
  <si>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</si>
  <si>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</si>
  <si>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</si>
  <si>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</si>
  <si>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</si>
  <si>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</si>
  <si>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</si>
  <si>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</si>
  <si>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</si>
  <si>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</si>
  <si>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</si>
  <si>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</si>
  <si>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</si>
  <si>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</si>
  <si>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</si>
  <si>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</si>
  <si>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</si>
  <si>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</si>
  <si>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</si>
  <si>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</si>
  <si>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</si>
  <si>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</si>
  <si>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</si>
  <si>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</si>
  <si>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</si>
  <si>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</si>
  <si>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</si>
  <si>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</si>
  <si>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</si>
  <si>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</si>
  <si>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</si>
  <si>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</si>
  <si>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</si>
  <si>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</si>
  <si>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</si>
  <si>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</si>
  <si>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</si>
  <si>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</si>
  <si>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</si>
  <si>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</si>
  <si>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</si>
  <si>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</si>
  <si>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</si>
  <si>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</si>
  <si>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</si>
  <si>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</si>
  <si>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</si>
  <si>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</si>
  <si>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</si>
  <si>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</si>
  <si>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</si>
  <si>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</si>
  <si>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</si>
  <si>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</si>
  <si>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</si>
  <si>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</si>
  <si>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</si>
  <si>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</si>
  <si>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</si>
  <si>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</si>
  <si>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</si>
  <si>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</si>
  <si>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</si>
  <si>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</si>
  <si>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</si>
  <si>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</si>
  <si>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</si>
  <si>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</si>
  <si>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</si>
  <si>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</si>
  <si>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</si>
  <si>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</si>
  <si>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</si>
  <si>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</si>
  <si>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</si>
  <si>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</si>
  <si>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</si>
  <si>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</si>
  <si>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</si>
  <si>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</si>
  <si>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</si>
  <si>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</si>
  <si>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</si>
  <si>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</si>
  <si>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</si>
  <si>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</si>
  <si>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</si>
  <si>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</si>
  <si>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</si>
  <si>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</si>
  <si>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</si>
  <si>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</si>
  <si>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</si>
  <si>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</si>
  <si>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</si>
  <si>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</si>
  <si>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</si>
  <si>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</si>
  <si>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</si>
  <si>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</si>
  <si>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</si>
  <si>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</si>
  <si>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</si>
  <si>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</si>
  <si>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</si>
  <si>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</si>
  <si>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</si>
  <si>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</si>
  <si>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</si>
  <si>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</si>
  <si>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</si>
  <si>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</si>
  <si>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</si>
  <si>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</si>
  <si>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</si>
  <si>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</si>
  <si>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</si>
  <si>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</si>
  <si>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</si>
  <si>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</si>
  <si>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</si>
  <si>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</si>
  <si>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</si>
  <si>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</si>
  <si>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</si>
  <si>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</si>
  <si>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</si>
  <si>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</si>
  <si>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</si>
  <si>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</si>
  <si>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</si>
  <si>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</si>
  <si>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</si>
  <si>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</si>
  <si>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</si>
  <si>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</si>
  <si>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</si>
  <si>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</si>
  <si>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</si>
  <si>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</si>
  <si>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</si>
  <si>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</si>
  <si>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</si>
  <si>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</si>
  <si>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</si>
  <si>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</si>
  <si>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</si>
  <si>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</si>
  <si>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</si>
  <si>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</si>
  <si>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</si>
  <si>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</si>
  <si>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</si>
  <si>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</si>
  <si>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</si>
  <si>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</si>
  <si>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</si>
  <si>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</si>
  <si>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</si>
  <si>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</si>
  <si>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</si>
  <si>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</si>
  <si>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</si>
  <si>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</si>
  <si>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</si>
  <si>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</si>
  <si>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</si>
  <si>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</si>
  <si>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</si>
  <si>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</si>
  <si>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</si>
  <si>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</si>
  <si>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</si>
  <si>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</si>
  <si>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</si>
  <si>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</si>
  <si>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</si>
  <si>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</si>
  <si>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</si>
  <si>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</si>
  <si>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</si>
  <si>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</si>
  <si>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</si>
  <si>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</si>
  <si>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</si>
  <si>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</si>
  <si>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</si>
  <si>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</si>
  <si>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</si>
  <si>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</si>
  <si>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</si>
  <si>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</si>
  <si>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</si>
  <si>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</si>
  <si>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</si>
  <si>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</si>
  <si>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</si>
  <si>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</si>
  <si>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</si>
  <si>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</si>
  <si>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</si>
  <si>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</si>
  <si>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</si>
  <si>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</si>
  <si>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</si>
  <si>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</si>
  <si>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</si>
  <si>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</si>
  <si>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</si>
  <si>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</si>
  <si>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</si>
  <si>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</si>
  <si>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</si>
  <si>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</si>
  <si>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</si>
  <si>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</si>
  <si>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</si>
  <si>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</si>
  <si>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</si>
  <si>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</si>
  <si>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</si>
  <si>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</si>
  <si>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</si>
  <si>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</si>
  <si>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</si>
  <si>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</si>
  <si>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</si>
  <si>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</si>
  <si>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</si>
  <si>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</si>
  <si>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</si>
  <si>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</si>
  <si>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</si>
  <si>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</si>
  <si>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</si>
  <si>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</si>
  <si>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</si>
  <si>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</si>
  <si>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</si>
  <si>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</si>
  <si>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</si>
  <si>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</si>
  <si>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</si>
  <si>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</si>
  <si>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</si>
  <si>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</si>
  <si>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</si>
  <si>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</si>
  <si>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</si>
  <si>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</si>
  <si>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</si>
  <si>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</si>
  <si>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</si>
  <si>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</si>
  <si>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</si>
  <si>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</si>
  <si>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</si>
  <si>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</si>
  <si>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</si>
  <si>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</si>
  <si>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</si>
  <si>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</si>
  <si>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</si>
  <si>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</si>
  <si>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</si>
  <si>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</si>
  <si>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</si>
  <si>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</si>
  <si>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</si>
  <si>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</si>
  <si>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</si>
  <si>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</si>
  <si>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</si>
  <si>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</si>
  <si>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</si>
  <si>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</si>
  <si>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</si>
  <si>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</si>
  <si>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</si>
  <si>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</si>
  <si>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</si>
  <si>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</si>
  <si>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</si>
  <si>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</si>
  <si>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</si>
  <si>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</si>
  <si>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</si>
  <si>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</si>
  <si>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</si>
  <si>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</si>
  <si>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</si>
  <si>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</si>
  <si>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</si>
  <si>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</si>
  <si>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</si>
  <si>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</si>
  <si>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</si>
  <si>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</si>
  <si>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</si>
  <si>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</si>
  <si>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</si>
  <si>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</si>
  <si>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</si>
  <si>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</si>
  <si>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</si>
  <si>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</si>
  <si>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</si>
  <si>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</si>
  <si>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</si>
  <si>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</si>
  <si>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</si>
  <si>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</si>
  <si>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</si>
  <si>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</si>
  <si>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</si>
  <si>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</si>
  <si>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</si>
  <si>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</si>
  <si>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</si>
  <si>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</si>
  <si>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</si>
  <si>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</si>
  <si>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</si>
  <si>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</si>
  <si>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</si>
  <si>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</si>
  <si>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</si>
  <si>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</si>
  <si>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</si>
  <si>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</si>
  <si>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</si>
  <si>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</si>
  <si>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</si>
  <si>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</si>
  <si>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</si>
  <si>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</si>
  <si>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</si>
  <si>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</si>
  <si>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</si>
  <si>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</si>
  <si>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</si>
  <si>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</si>
  <si>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</si>
  <si>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</si>
  <si>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</si>
  <si>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</si>
  <si>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</si>
  <si>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</si>
  <si>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</si>
  <si>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</si>
  <si>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</si>
  <si>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</si>
  <si>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</si>
  <si>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</si>
  <si>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</si>
  <si>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</si>
  <si>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</si>
  <si>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</si>
  <si>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</si>
  <si>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</si>
  <si>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</si>
  <si>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</si>
  <si>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</si>
  <si>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</si>
  <si>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</si>
  <si>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</si>
  <si>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</si>
  <si>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</si>
  <si>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</si>
  <si>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</si>
  <si>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</si>
  <si>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</si>
  <si>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</si>
  <si>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</si>
  <si>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</si>
  <si>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</si>
  <si>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</si>
  <si>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</si>
  <si>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</si>
  <si>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</si>
  <si>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</si>
  <si>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</si>
  <si>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</si>
  <si>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</si>
  <si>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</si>
  <si>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</si>
  <si>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</si>
  <si>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</si>
  <si>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</si>
  <si>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</si>
  <si>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</si>
  <si>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</si>
  <si>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</si>
  <si>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</si>
  <si>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</si>
  <si>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</si>
  <si>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</si>
  <si>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</si>
  <si>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</si>
  <si>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</si>
  <si>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</si>
  <si>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</si>
  <si>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</si>
  <si>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</si>
  <si>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</si>
  <si>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</si>
  <si>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</si>
  <si>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</si>
  <si>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</si>
  <si>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</si>
  <si>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</si>
  <si>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</si>
  <si>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</si>
  <si>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</si>
  <si>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</si>
  <si>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</si>
  <si>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</si>
  <si>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</si>
  <si>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</si>
  <si>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</si>
  <si>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</si>
  <si>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</si>
  <si>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</si>
  <si>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</si>
  <si>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</si>
  <si>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</si>
  <si>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</si>
  <si>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</si>
  <si>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</si>
  <si>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</si>
  <si>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</si>
  <si>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</si>
  <si>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</si>
  <si>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</si>
  <si>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</si>
  <si>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</si>
  <si>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</si>
  <si>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</si>
  <si>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</si>
  <si>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</si>
  <si>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</si>
  <si>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</si>
  <si>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</si>
  <si>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</si>
  <si>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</si>
  <si>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</si>
  <si>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</si>
  <si>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</si>
  <si>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</si>
  <si>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</si>
  <si>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</si>
  <si>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</si>
  <si>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</si>
  <si>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</si>
  <si>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</si>
  <si>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</si>
  <si>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</si>
  <si>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</si>
  <si>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</si>
  <si>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</si>
  <si>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</si>
  <si>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</si>
  <si>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</si>
  <si>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</si>
  <si>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</si>
  <si>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</si>
  <si>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</si>
  <si>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</si>
  <si>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</si>
  <si>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</si>
  <si>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</si>
  <si>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</si>
  <si>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</si>
  <si>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</si>
  <si>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</si>
  <si>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</si>
  <si>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</si>
  <si>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</si>
  <si>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</si>
  <si>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</si>
  <si>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</si>
  <si>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</si>
  <si>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</si>
  <si>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</si>
  <si>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</si>
  <si>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</si>
  <si>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</si>
  <si>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</si>
  <si>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</si>
  <si>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</si>
  <si>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</si>
  <si>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</si>
  <si>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</si>
  <si>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</si>
  <si>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</si>
  <si>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</si>
  <si>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</si>
  <si>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</si>
  <si>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</si>
  <si>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</si>
  <si>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</si>
  <si>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</si>
  <si>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</si>
  <si>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</si>
  <si>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</si>
  <si>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</si>
  <si>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</si>
  <si>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</si>
  <si>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</si>
  <si>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</si>
  <si>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</si>
  <si>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</si>
  <si>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</si>
  <si>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</si>
  <si>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</si>
  <si>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</si>
  <si>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</si>
  <si>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</si>
  <si>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</si>
  <si>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</si>
  <si>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</si>
  <si>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</si>
  <si>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</si>
  <si>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</si>
  <si>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</si>
  <si>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</si>
  <si>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</si>
  <si>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</si>
  <si>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</si>
  <si>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</si>
  <si>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</si>
  <si>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</si>
  <si>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</si>
  <si>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</si>
  <si>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</si>
  <si>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</si>
  <si>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</si>
  <si>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</si>
  <si>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</si>
  <si>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</si>
  <si>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</si>
  <si>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</si>
  <si>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</si>
  <si>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</si>
  <si>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</si>
  <si>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</si>
  <si>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</si>
  <si>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</si>
  <si>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</si>
  <si>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</si>
  <si>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</si>
  <si>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</si>
  <si>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</si>
  <si>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</si>
  <si>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</si>
  <si>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</si>
  <si>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</si>
  <si>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</si>
  <si>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</si>
  <si>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</si>
  <si>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</si>
  <si>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</si>
  <si>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</si>
  <si>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</si>
  <si>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</si>
  <si>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</si>
  <si>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</si>
  <si>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</si>
  <si>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</si>
  <si>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</si>
  <si>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</si>
  <si>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</si>
  <si>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</si>
  <si>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</si>
  <si>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</si>
  <si>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</si>
  <si>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</si>
  <si>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</si>
  <si>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</si>
  <si>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</si>
  <si>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</si>
  <si>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</si>
  <si>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</si>
  <si>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</si>
  <si>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</si>
  <si>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</si>
  <si>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</si>
  <si>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</si>
  <si>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</si>
  <si>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</si>
  <si>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</si>
  <si>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</si>
  <si>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</si>
  <si>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</si>
  <si>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</si>
  <si>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</si>
  <si>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</si>
  <si>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</si>
  <si>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</si>
  <si>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</si>
  <si>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</si>
  <si>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</si>
  <si>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</si>
  <si>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</si>
  <si>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</si>
  <si>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</si>
  <si>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</si>
  <si>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</si>
  <si>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</si>
  <si>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</si>
  <si>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</si>
  <si>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</si>
  <si>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</si>
  <si>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</si>
  <si>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</si>
  <si>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</si>
  <si>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</si>
  <si>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</si>
  <si>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</si>
  <si>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</si>
  <si>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</si>
  <si>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</si>
  <si>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</si>
  <si>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</si>
  <si>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</si>
  <si>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</si>
  <si>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</si>
  <si>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</si>
  <si>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</si>
  <si>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</si>
  <si>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</si>
  <si>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</si>
  <si>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</si>
  <si>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</si>
  <si>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</si>
  <si>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</si>
  <si>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</si>
  <si>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</si>
  <si>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</si>
  <si>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</si>
  <si>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</si>
  <si>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</si>
  <si>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</si>
  <si>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</si>
  <si>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</si>
  <si>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</si>
  <si>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</si>
  <si>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</si>
  <si>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</si>
  <si>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</si>
  <si>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</si>
  <si>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</si>
  <si>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</si>
  <si>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</si>
  <si>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</si>
  <si>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</si>
  <si>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</si>
  <si>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</si>
  <si>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</si>
  <si>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</si>
  <si>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</si>
  <si>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</si>
  <si>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</si>
  <si>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</si>
  <si>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</si>
  <si>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</si>
  <si>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</si>
  <si>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</si>
  <si>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</si>
  <si>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</si>
  <si>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</si>
  <si>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</si>
  <si>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</si>
  <si>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</si>
  <si>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</si>
  <si>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</si>
  <si>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</si>
  <si>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</si>
  <si>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</si>
  <si>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</si>
  <si>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</si>
  <si>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</si>
  <si>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</si>
  <si>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</si>
  <si>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</si>
  <si>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</si>
  <si>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</si>
  <si>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</si>
  <si>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</si>
  <si>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</si>
  <si>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</si>
  <si>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</si>
  <si>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</si>
  <si>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</si>
  <si>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</si>
  <si>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</si>
  <si>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</si>
  <si>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</si>
  <si>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</si>
  <si>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</si>
  <si>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</si>
  <si>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</si>
  <si>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</si>
  <si>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</si>
  <si>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</si>
  <si>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</si>
  <si>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</si>
  <si>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</si>
  <si>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</si>
  <si>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</si>
  <si>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</si>
  <si>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</si>
  <si>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</si>
  <si>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</si>
  <si>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</si>
  <si>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</si>
  <si>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</si>
  <si>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</si>
  <si>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</si>
  <si>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</si>
  <si>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</si>
  <si>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</si>
  <si>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</si>
  <si>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</si>
  <si>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</si>
  <si>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</si>
  <si>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</si>
  <si>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</si>
  <si>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</si>
  <si>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</si>
  <si>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</si>
  <si>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</si>
  <si>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</si>
  <si>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</si>
  <si>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</si>
  <si>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</si>
  <si>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</si>
  <si>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</si>
  <si>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</si>
  <si>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</si>
  <si>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</si>
  <si>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</si>
  <si>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</si>
  <si>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</si>
  <si>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</si>
  <si>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</si>
  <si>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</si>
  <si>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</si>
  <si>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</si>
  <si>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</si>
  <si>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</si>
  <si>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</si>
  <si>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</si>
  <si>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</si>
  <si>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</si>
  <si>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</si>
  <si>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</si>
  <si>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</si>
  <si>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</si>
  <si>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</si>
  <si>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</si>
  <si>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</si>
  <si>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</si>
  <si>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</si>
  <si>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</si>
  <si>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</si>
  <si>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</si>
  <si>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</si>
  <si>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</si>
  <si>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</si>
  <si>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</si>
  <si>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</si>
  <si>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</si>
  <si>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</si>
  <si>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</si>
  <si>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</si>
  <si>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</si>
  <si>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</si>
  <si>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</si>
  <si>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</si>
  <si>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</si>
  <si>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</si>
  <si>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</si>
  <si>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</si>
  <si>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</si>
  <si>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</si>
  <si>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</si>
  <si>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</si>
  <si>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</si>
  <si>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</si>
  <si>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</si>
  <si>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</si>
  <si>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</si>
  <si>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</si>
  <si>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</si>
  <si>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</si>
  <si>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</si>
  <si>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</si>
  <si>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</si>
  <si>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</si>
  <si>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</si>
  <si>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</si>
  <si>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</si>
  <si>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</si>
  <si>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</si>
  <si>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</si>
  <si>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</si>
  <si>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</si>
  <si>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</si>
  <si>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</si>
  <si>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</si>
  <si>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</si>
  <si>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</si>
  <si>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</si>
  <si>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</si>
  <si>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</si>
  <si>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</si>
  <si>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</si>
  <si>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</si>
  <si>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</si>
  <si>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</si>
  <si>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</si>
  <si>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</si>
  <si>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</si>
  <si>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</si>
  <si>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</si>
  <si>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</si>
  <si>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</si>
  <si>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</si>
  <si>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</si>
  <si>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</si>
  <si>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</si>
  <si>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</si>
  <si>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</si>
  <si>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</si>
  <si>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</si>
  <si>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</si>
  <si>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</si>
  <si>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</si>
  <si>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</si>
  <si>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</si>
  <si>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</si>
  <si>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</si>
  <si>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</si>
  <si>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</si>
  <si>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</si>
  <si>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</si>
  <si>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</si>
  <si>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</si>
  <si>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</si>
  <si>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</si>
  <si>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</si>
  <si>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</si>
  <si>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</si>
  <si>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</si>
  <si>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</si>
  <si>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</si>
  <si>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</si>
  <si>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</si>
  <si>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</si>
  <si>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</si>
  <si>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</si>
  <si>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</si>
  <si>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</si>
  <si>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</si>
  <si>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</si>
  <si>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</si>
  <si>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</si>
  <si>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</si>
  <si>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</si>
  <si>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</si>
  <si>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</si>
  <si>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</si>
  <si>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</si>
  <si>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</si>
  <si>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</si>
  <si>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</si>
  <si>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</si>
  <si>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</si>
  <si>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</si>
  <si>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</si>
  <si>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</si>
  <si>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</si>
  <si>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</si>
  <si>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</si>
  <si>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</si>
  <si>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</si>
  <si>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</si>
  <si>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</si>
  <si>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</si>
  <si>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</si>
  <si>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</si>
  <si>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</si>
  <si>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</si>
  <si>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</si>
  <si>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</si>
  <si>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</si>
  <si>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</si>
  <si>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</si>
  <si>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</si>
  <si>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</si>
  <si>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</si>
  <si>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</si>
  <si>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</si>
  <si>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</si>
  <si>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</si>
  <si>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</si>
  <si>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</si>
  <si>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</si>
  <si>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</si>
  <si>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</si>
  <si>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</si>
  <si>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</si>
  <si>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</si>
  <si>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</si>
  <si>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</si>
  <si>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</si>
  <si>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</si>
  <si>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</si>
  <si>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</si>
  <si>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</si>
  <si>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</si>
  <si>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</si>
  <si>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</si>
  <si>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</si>
  <si>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</si>
  <si>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</si>
  <si>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</si>
  <si>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</si>
  <si>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</si>
  <si>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</si>
  <si>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</si>
  <si>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</si>
  <si>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</si>
  <si>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</si>
  <si>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</si>
  <si>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</si>
  <si>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</si>
  <si>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</si>
  <si>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</si>
  <si>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</si>
  <si>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</si>
  <si>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</si>
  <si>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</si>
  <si>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</si>
  <si>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</si>
  <si>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</si>
  <si>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</si>
  <si>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</si>
  <si>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</si>
  <si>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</si>
  <si>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</si>
  <si>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</si>
  <si>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</si>
  <si>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</si>
  <si>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</si>
  <si>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</si>
  <si>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</si>
  <si>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</si>
  <si>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</si>
  <si>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</si>
  <si>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</si>
  <si>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</si>
  <si>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</si>
  <si>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</si>
  <si>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</si>
  <si>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</si>
  <si>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</si>
  <si>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</si>
  <si>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</si>
  <si>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</si>
  <si>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</si>
  <si>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</si>
  <si>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</si>
  <si>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</si>
  <si>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</si>
  <si>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</si>
  <si>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</si>
  <si>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</si>
  <si>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</si>
  <si>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</si>
  <si>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</si>
  <si>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</si>
  <si>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</si>
  <si>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</si>
  <si>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</si>
  <si>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</si>
  <si>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</si>
  <si>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</si>
  <si>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</si>
  <si>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</si>
  <si>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</si>
  <si>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</si>
  <si>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</si>
  <si>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</si>
  <si>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</si>
  <si>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</si>
  <si>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</si>
  <si>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</si>
  <si>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</si>
  <si>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</si>
  <si>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</si>
  <si>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</si>
  <si>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</si>
  <si>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</si>
  <si>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</si>
  <si>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</si>
  <si>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</si>
  <si>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</si>
  <si>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</si>
  <si>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</si>
  <si>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</si>
  <si>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</si>
  <si>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</si>
  <si>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</si>
  <si>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</si>
  <si>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</si>
  <si>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</si>
  <si>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</si>
  <si>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</si>
  <si>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</si>
  <si>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</si>
  <si>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</si>
  <si>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</si>
  <si>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</si>
  <si>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</si>
  <si>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</si>
  <si>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</si>
  <si>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</si>
  <si>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</si>
  <si>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</si>
  <si>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</si>
  <si>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</si>
  <si>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</si>
  <si>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</si>
  <si>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</si>
  <si>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</si>
  <si>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</si>
  <si>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</si>
  <si>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</si>
  <si>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</si>
  <si>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</si>
  <si>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</si>
  <si>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</si>
  <si>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</si>
  <si>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</si>
  <si>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</si>
  <si>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</si>
  <si>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</si>
  <si>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</si>
  <si>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</si>
  <si>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</si>
  <si>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</si>
  <si>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</si>
  <si>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</si>
  <si>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</si>
  <si>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</si>
  <si>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</si>
  <si>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</si>
  <si>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</si>
  <si>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</si>
  <si>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</si>
  <si>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</si>
  <si>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</si>
  <si>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</si>
  <si>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</si>
  <si>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</si>
  <si>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</si>
  <si>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</si>
  <si>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</si>
  <si>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</si>
  <si>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</si>
  <si>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</si>
  <si>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</si>
  <si>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</si>
  <si>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</si>
  <si>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</si>
  <si>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</si>
  <si>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</si>
  <si>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</si>
  <si>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</si>
  <si>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</si>
  <si>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</si>
  <si>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</si>
  <si>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</si>
  <si>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</si>
  <si>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</si>
  <si>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</si>
  <si>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</si>
  <si>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</si>
  <si>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</si>
  <si>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</si>
  <si>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</si>
  <si>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</si>
  <si>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</si>
  <si>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</si>
  <si>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</si>
  <si>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</si>
  <si>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</si>
  <si>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</si>
  <si>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</si>
  <si>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</si>
  <si>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</si>
  <si>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</si>
  <si>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</si>
  <si>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</si>
  <si>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</si>
  <si>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</si>
  <si>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</si>
  <si>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</si>
  <si>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</si>
  <si>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</si>
  <si>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</si>
  <si>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</si>
  <si>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</si>
  <si>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</si>
  <si>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</si>
  <si>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</si>
  <si>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</si>
  <si>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</si>
  <si>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</si>
  <si>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</si>
  <si>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</si>
  <si>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</si>
  <si>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</si>
  <si>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</si>
  <si>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</si>
  <si>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</si>
  <si>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</si>
  <si>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</si>
  <si>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</si>
  <si>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</si>
  <si>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</si>
  <si>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</si>
  <si>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</si>
  <si>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</si>
  <si>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</si>
  <si>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</si>
  <si>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</si>
  <si>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</si>
  <si>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</si>
  <si>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</si>
  <si>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</si>
  <si>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</si>
  <si>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</si>
  <si>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</si>
  <si>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</si>
  <si>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</si>
  <si>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</si>
  <si>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</si>
  <si>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</si>
  <si>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</si>
  <si>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</si>
  <si>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</si>
  <si>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</si>
  <si>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</si>
  <si>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</si>
  <si>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</si>
  <si>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</si>
  <si>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</si>
  <si>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</si>
  <si>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</si>
  <si>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</si>
  <si>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</si>
  <si>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</si>
  <si>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</si>
  <si>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</si>
  <si>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</si>
  <si>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</si>
  <si>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</si>
  <si>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</si>
  <si>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</si>
  <si>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</si>
  <si>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</si>
  <si>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</si>
  <si>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</si>
  <si>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</si>
  <si>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</si>
  <si>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</si>
  <si>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</si>
  <si>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</si>
  <si>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</si>
  <si>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</si>
  <si>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</si>
  <si>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</si>
  <si>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</si>
  <si>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</si>
  <si>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</si>
  <si>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</si>
  <si>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</si>
  <si>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</si>
  <si>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</si>
  <si>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</si>
  <si>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</si>
  <si>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</si>
  <si>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</si>
  <si>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</si>
  <si>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</si>
  <si>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</si>
  <si>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</si>
  <si>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</si>
  <si>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</si>
  <si>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</si>
  <si>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</si>
  <si>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</si>
  <si>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</si>
  <si>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</si>
  <si>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</si>
  <si>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</si>
  <si>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</si>
  <si>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</si>
  <si>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</si>
  <si>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</si>
  <si>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</si>
  <si>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</si>
  <si>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</si>
  <si>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</si>
  <si>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</si>
  <si>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</si>
  <si>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</si>
  <si>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</si>
  <si>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</si>
  <si>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</si>
  <si>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</si>
  <si>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</si>
  <si>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</si>
  <si>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</si>
  <si>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</si>
  <si>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</si>
  <si>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</si>
  <si>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</si>
  <si>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</si>
  <si>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</si>
  <si>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</si>
  <si>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</si>
  <si>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</si>
  <si>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</si>
  <si>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</si>
  <si>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</si>
  <si>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</si>
  <si>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</si>
  <si>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</si>
  <si>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</si>
  <si>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</si>
  <si>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</si>
  <si>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</si>
  <si>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</si>
  <si>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</si>
  <si>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</si>
  <si>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</si>
  <si>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</si>
  <si>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</si>
  <si>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</si>
  <si>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</si>
  <si>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</si>
  <si>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</si>
  <si>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</si>
  <si>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</si>
  <si>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</si>
  <si>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</si>
  <si>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</si>
  <si>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</si>
  <si>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</si>
  <si>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</si>
  <si>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</si>
  <si>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</si>
  <si>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</si>
  <si>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</si>
  <si>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</si>
  <si>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</si>
  <si>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</si>
  <si>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</si>
  <si>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</si>
  <si>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</si>
  <si>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</si>
  <si>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</si>
  <si>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</si>
  <si>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</si>
  <si>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</si>
  <si>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</si>
  <si>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</si>
  <si>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</si>
  <si>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</si>
  <si>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</si>
  <si>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</si>
  <si>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</si>
  <si>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</si>
  <si>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</si>
  <si>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</si>
  <si>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</si>
  <si>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</si>
  <si>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</si>
  <si>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</si>
  <si>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</si>
  <si>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</si>
  <si>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</si>
  <si>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</si>
  <si>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</si>
  <si>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</si>
  <si>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</si>
  <si>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</si>
  <si>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</si>
  <si>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</si>
  <si>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</si>
  <si>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</si>
  <si>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</si>
  <si>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</si>
  <si>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</si>
  <si>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</si>
  <si>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</si>
  <si>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</si>
  <si>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</si>
  <si>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</si>
  <si>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</si>
  <si>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</si>
  <si>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</si>
  <si>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</si>
  <si>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</si>
  <si>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</si>
  <si>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</si>
  <si>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</si>
  <si>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</si>
  <si>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</si>
  <si>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</si>
  <si>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</si>
  <si>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</si>
  <si>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</si>
  <si>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</si>
  <si>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</si>
  <si>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</si>
  <si>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</si>
  <si>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</si>
  <si>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</si>
  <si>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</si>
  <si>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</si>
  <si>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</si>
  <si>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</si>
  <si>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</si>
  <si>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</si>
  <si>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</si>
  <si>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</si>
  <si>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</si>
  <si>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</si>
  <si>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</si>
  <si>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</si>
  <si>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</si>
  <si>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</si>
  <si>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</si>
  <si>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</si>
  <si>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</si>
  <si>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</si>
  <si>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</si>
  <si>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</si>
  <si>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</si>
  <si>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</si>
  <si>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</si>
  <si>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</si>
  <si>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</si>
  <si>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</si>
  <si>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</si>
  <si>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</si>
  <si>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</si>
  <si>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</si>
  <si>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</si>
  <si>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</si>
  <si>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</si>
  <si>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</si>
  <si>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</si>
  <si>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</si>
  <si>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</si>
  <si>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</si>
  <si>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</si>
  <si>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</si>
  <si>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</si>
  <si>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</si>
  <si>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</si>
  <si>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</si>
  <si>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</si>
  <si>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</si>
  <si>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</si>
  <si>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</si>
  <si>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</si>
  <si>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</si>
  <si>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</si>
  <si>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</si>
  <si>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</si>
  <si>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</si>
  <si>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</si>
  <si>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</si>
  <si>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</si>
  <si>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</si>
  <si>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</si>
  <si>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</si>
  <si>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</si>
  <si>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</si>
  <si>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</si>
  <si>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</si>
  <si>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</si>
  <si>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</si>
  <si>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</si>
  <si>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</si>
  <si>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</si>
  <si>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</si>
  <si>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</si>
  <si>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</si>
  <si>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</si>
  <si>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</si>
  <si>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</si>
  <si>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</si>
  <si>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</si>
  <si>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</si>
  <si>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</si>
  <si>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</si>
  <si>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</si>
  <si>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</si>
  <si>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</si>
  <si>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</si>
  <si>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</si>
  <si>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</si>
  <si>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</si>
  <si>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</si>
  <si>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</si>
  <si>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</si>
  <si>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</si>
  <si>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</si>
  <si>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</si>
  <si>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</si>
  <si>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</si>
  <si>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</si>
  <si>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</si>
  <si>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</si>
  <si>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</si>
  <si>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</si>
  <si>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</si>
  <si>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</si>
  <si>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</si>
  <si>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</si>
  <si>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</si>
  <si>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</si>
  <si>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</si>
  <si>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</si>
  <si>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</si>
  <si>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</si>
  <si>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</si>
  <si>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</si>
  <si>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</si>
  <si>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</si>
  <si>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</si>
  <si>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</si>
  <si>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</si>
  <si>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</si>
  <si>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</si>
  <si>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</si>
  <si>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</si>
  <si>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</si>
  <si>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</si>
  <si>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</si>
  <si>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</si>
  <si>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</si>
  <si>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</si>
  <si>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</si>
  <si>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</si>
  <si>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</si>
  <si>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</si>
  <si>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</si>
  <si>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</si>
  <si>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</si>
  <si>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</si>
  <si>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</si>
  <si>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</si>
  <si>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</si>
  <si>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</si>
  <si>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</si>
  <si>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</si>
  <si>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</si>
  <si>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</si>
  <si>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</si>
  <si>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</si>
  <si>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</si>
  <si>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</si>
  <si>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</si>
  <si>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</si>
  <si>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</si>
  <si>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</si>
  <si>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</si>
  <si>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</si>
  <si>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</si>
  <si>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</si>
  <si>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</si>
  <si>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</si>
  <si>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</si>
  <si>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</si>
  <si>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</si>
  <si>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</si>
  <si>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</si>
  <si>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</si>
  <si>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</si>
  <si>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</si>
  <si>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</si>
  <si>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</si>
  <si>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</si>
  <si>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</si>
  <si>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</si>
  <si>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</si>
  <si>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</si>
  <si>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</si>
  <si>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</si>
  <si>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</si>
  <si>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</si>
  <si>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</si>
  <si>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</si>
  <si>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</si>
  <si>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</si>
  <si>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</si>
  <si>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</si>
  <si>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</si>
  <si>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</si>
  <si>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</si>
  <si>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</si>
  <si>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</si>
  <si>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</si>
  <si>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</si>
  <si>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</si>
  <si>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</si>
  <si>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</si>
  <si>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</si>
  <si>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</si>
  <si>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</si>
  <si>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</si>
  <si>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</si>
  <si>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</si>
  <si>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</si>
  <si>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</si>
  <si>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</si>
  <si>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</si>
  <si>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</si>
  <si>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</si>
  <si>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</si>
  <si>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</si>
  <si>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</si>
  <si>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</si>
  <si>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</si>
  <si>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</si>
  <si>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</si>
  <si>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</si>
  <si>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</si>
  <si>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</si>
  <si>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</si>
  <si>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</si>
  <si>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</si>
  <si>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</si>
  <si>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</si>
  <si>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</si>
  <si>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</si>
  <si>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</si>
  <si>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</si>
  <si>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</si>
  <si>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</si>
  <si>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</si>
  <si>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</si>
  <si>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</si>
  <si>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</si>
  <si>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</si>
  <si>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</si>
  <si>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</si>
  <si>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</si>
  <si>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</si>
  <si>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</si>
  <si>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</si>
  <si>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</si>
  <si>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</si>
  <si>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</si>
  <si>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</si>
  <si>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</si>
  <si>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</si>
  <si>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</si>
  <si>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</si>
  <si>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</si>
  <si>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</si>
  <si>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</si>
  <si>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</si>
  <si>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</si>
  <si>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</si>
  <si>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</si>
  <si>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</si>
  <si>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</si>
  <si>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</si>
  <si>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</si>
  <si>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</si>
  <si>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</si>
  <si>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</si>
  <si>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</si>
  <si>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</si>
  <si>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</si>
  <si>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</si>
  <si>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</si>
  <si>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</si>
  <si>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</si>
  <si>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</si>
  <si>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</si>
  <si>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</si>
  <si>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</si>
  <si>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</si>
  <si>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</si>
  <si>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</si>
  <si>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</si>
  <si>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</si>
  <si>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</si>
  <si>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</si>
  <si>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</si>
  <si>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</si>
  <si>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</si>
  <si>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</si>
  <si>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</si>
  <si>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</si>
  <si>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</si>
  <si>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</si>
  <si>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</si>
  <si>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</si>
  <si>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</si>
  <si>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</si>
  <si>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</si>
  <si>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</si>
  <si>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</si>
  <si>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</si>
  <si>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</si>
  <si>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</si>
  <si>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</si>
  <si>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</si>
  <si>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</si>
  <si>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</si>
  <si>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</si>
  <si>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</si>
  <si>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</si>
  <si>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</si>
  <si>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</si>
  <si>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</si>
  <si>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</si>
  <si>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</si>
  <si>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</si>
  <si>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</si>
  <si>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</si>
  <si>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</si>
  <si>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</si>
  <si>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</si>
  <si>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</si>
  <si>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</si>
  <si>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</si>
  <si>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</si>
  <si>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</si>
  <si>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</si>
  <si>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</si>
  <si>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</si>
  <si>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</si>
  <si>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</si>
  <si>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</si>
  <si>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</si>
  <si>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</si>
  <si>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</si>
  <si>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</si>
  <si>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</si>
  <si>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</si>
  <si>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</si>
  <si>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</si>
  <si>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</si>
  <si>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</si>
  <si>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</si>
  <si>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</si>
  <si>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</si>
  <si>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</si>
  <si>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</si>
  <si>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</si>
  <si>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</si>
  <si>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</si>
  <si>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</si>
  <si>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</si>
  <si>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</si>
  <si>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</si>
  <si>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</si>
  <si>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</si>
  <si>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</si>
  <si>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</si>
  <si>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</si>
  <si>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</si>
  <si>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</si>
  <si>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</si>
  <si>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</si>
  <si>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</si>
  <si>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</si>
  <si>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</si>
  <si>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</si>
  <si>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</si>
  <si>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</si>
  <si>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</si>
  <si>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</si>
  <si>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</si>
  <si>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</si>
  <si>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</si>
  <si>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</si>
  <si>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</si>
  <si>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</si>
  <si>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</si>
  <si>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</si>
  <si>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</si>
  <si>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</si>
  <si>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</si>
  <si>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</si>
  <si>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</si>
  <si>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</si>
  <si>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</si>
  <si>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</si>
  <si>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</si>
  <si>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</si>
  <si>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</si>
  <si>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</si>
  <si>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</si>
  <si>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</si>
  <si>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</si>
  <si>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</si>
  <si>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</si>
  <si>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</si>
  <si>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</si>
  <si>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</si>
  <si>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</si>
  <si>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</si>
  <si>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</si>
  <si>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</si>
  <si>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</si>
  <si>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</si>
  <si>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</si>
  <si>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</si>
  <si>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</si>
  <si>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</si>
  <si>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</si>
  <si>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</si>
  <si>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</si>
  <si>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</si>
  <si>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</si>
  <si>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</si>
  <si>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</si>
  <si>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</si>
  <si>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</si>
  <si>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</si>
  <si>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</si>
  <si>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</si>
  <si>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</si>
  <si>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</si>
  <si>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</si>
  <si>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</si>
  <si>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</si>
  <si>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</si>
  <si>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</si>
  <si>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</si>
  <si>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</si>
  <si>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</si>
  <si>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</si>
  <si>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</si>
  <si>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</si>
  <si>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</si>
  <si>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</si>
  <si>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</si>
  <si>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</si>
  <si>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</si>
  <si>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</si>
  <si>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</si>
  <si>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</si>
  <si>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</si>
  <si>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</si>
  <si>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</si>
  <si>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</si>
  <si>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</si>
  <si>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</si>
  <si>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</si>
  <si>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</si>
  <si>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</si>
  <si>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</si>
  <si>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</si>
  <si>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</si>
  <si>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</si>
  <si>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</si>
  <si>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</si>
  <si>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</si>
  <si>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</si>
  <si>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</si>
  <si>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</si>
  <si>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</si>
  <si>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</si>
  <si>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</si>
  <si>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</si>
  <si>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</si>
  <si>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</si>
  <si>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</si>
  <si>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</si>
  <si>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</si>
  <si>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</si>
  <si>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</si>
  <si>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</si>
  <si>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</si>
  <si>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</si>
  <si>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</si>
  <si>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</si>
  <si>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</si>
  <si>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</si>
  <si>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</si>
  <si>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</si>
  <si>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</si>
  <si>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</si>
  <si>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</si>
  <si>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</si>
  <si>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</si>
  <si>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</si>
  <si>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</si>
  <si>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</si>
  <si>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</si>
  <si>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</si>
  <si>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</si>
  <si>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</si>
  <si>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</si>
  <si>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</si>
  <si>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</si>
  <si>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</si>
  <si>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</si>
  <si>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</si>
  <si>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</si>
  <si>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</si>
  <si>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</si>
  <si>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</si>
  <si>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</si>
  <si>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</si>
  <si>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</si>
  <si>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</si>
  <si>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</si>
  <si>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</si>
  <si>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</si>
  <si>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</si>
  <si>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</si>
  <si>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</si>
  <si>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</si>
  <si>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</si>
  <si>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</si>
  <si>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</si>
  <si>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</si>
  <si>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</si>
  <si>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</si>
  <si>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</si>
  <si>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</si>
  <si>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</si>
  <si>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</si>
  <si>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</si>
  <si>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</si>
  <si>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</si>
  <si>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</si>
  <si>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</si>
  <si>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</si>
  <si>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</si>
  <si>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</si>
  <si>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</si>
  <si>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</si>
  <si>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</si>
  <si>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</si>
  <si>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</si>
  <si>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</si>
  <si>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</si>
  <si>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</si>
  <si>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</si>
  <si>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</si>
  <si>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</si>
  <si>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</si>
  <si>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</si>
  <si>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</si>
  <si>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</si>
  <si>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</si>
  <si>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</si>
  <si>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</si>
  <si>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</si>
  <si>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</si>
  <si>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</si>
  <si>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</si>
  <si>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</si>
  <si>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</si>
  <si>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</si>
  <si>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</si>
  <si>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</si>
  <si>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</si>
  <si>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</si>
  <si>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</si>
  <si>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</si>
  <si>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</si>
  <si>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</si>
  <si>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</si>
  <si>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</si>
  <si>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</si>
  <si>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</si>
  <si>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</si>
  <si>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</si>
  <si>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</si>
  <si>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</si>
  <si>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</si>
  <si>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</si>
  <si>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</si>
  <si>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</si>
  <si>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</si>
  <si>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</si>
  <si>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</si>
  <si>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</si>
  <si>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</si>
  <si>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</si>
  <si>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</si>
  <si>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</si>
  <si>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</si>
  <si>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</si>
  <si>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</si>
  <si>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</si>
  <si>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</si>
  <si>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</si>
  <si>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</si>
  <si>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</si>
  <si>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</si>
  <si>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</si>
  <si>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</si>
  <si>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</si>
  <si>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</si>
  <si>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</si>
  <si>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</si>
  <si>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</si>
  <si>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</si>
  <si>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</si>
  <si>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</si>
  <si>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</si>
  <si>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</si>
  <si>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</si>
  <si>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</si>
  <si>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</si>
  <si>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</si>
  <si>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</si>
  <si>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</si>
  <si>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</si>
  <si>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</si>
  <si>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</si>
  <si>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</si>
  <si>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</si>
  <si>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</si>
  <si>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</si>
  <si>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</si>
  <si>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</si>
  <si>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</si>
  <si>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</si>
  <si>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</si>
  <si>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</si>
  <si>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</si>
  <si>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</si>
  <si>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</si>
  <si>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</si>
  <si>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</si>
  <si>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</si>
  <si>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</si>
  <si>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</si>
  <si>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</si>
  <si>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</si>
  <si>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</si>
  <si>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</si>
  <si>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</si>
  <si>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</si>
  <si>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</si>
  <si>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</si>
  <si>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</si>
  <si>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</si>
  <si>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</si>
  <si>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</si>
  <si>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</si>
  <si>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</si>
  <si>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</si>
  <si>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</si>
  <si>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</si>
  <si>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</si>
  <si>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</si>
  <si>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</si>
  <si>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</si>
  <si>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</si>
  <si>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</si>
  <si>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</si>
  <si>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</si>
  <si>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</si>
  <si>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</si>
  <si>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</si>
  <si>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</si>
  <si>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</si>
  <si>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</si>
  <si>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</si>
  <si>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</si>
  <si>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</si>
  <si>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</si>
  <si>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</si>
  <si>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</si>
  <si>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</si>
  <si>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</si>
  <si>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</si>
  <si>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</si>
  <si>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</si>
  <si>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</si>
  <si>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</si>
  <si>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</si>
  <si>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</si>
  <si>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</si>
  <si>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</si>
  <si>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</si>
  <si>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</si>
  <si>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</si>
  <si>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</si>
  <si>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</si>
  <si>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</si>
  <si>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</si>
  <si>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</si>
  <si>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</si>
  <si>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</si>
  <si>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</si>
  <si>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</si>
  <si>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</si>
  <si>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</si>
  <si>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</si>
  <si>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</si>
  <si>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</si>
  <si>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</si>
  <si>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</si>
  <si>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</si>
  <si>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</si>
  <si>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</si>
  <si>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</si>
  <si>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</si>
  <si>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</si>
  <si>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</si>
  <si>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</si>
  <si>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</si>
  <si>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</si>
  <si>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</si>
  <si>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</si>
  <si>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</si>
  <si>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</si>
  <si>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</si>
  <si>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</si>
  <si>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</si>
  <si>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</si>
  <si>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</si>
  <si>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</si>
  <si>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</si>
  <si>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</si>
  <si>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</si>
  <si>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</si>
  <si>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</si>
  <si>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</si>
  <si>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</si>
  <si>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</si>
  <si>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</si>
  <si>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</si>
  <si>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</si>
  <si>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</si>
  <si>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</si>
  <si>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</si>
  <si>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</si>
  <si>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</si>
  <si>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</si>
  <si>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</si>
  <si>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</si>
  <si>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</si>
  <si>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</si>
  <si>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</si>
  <si>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</si>
  <si>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</si>
  <si>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</si>
  <si>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</si>
  <si>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</si>
  <si>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</si>
  <si>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</si>
  <si>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</si>
  <si>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</si>
  <si>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</si>
  <si>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</si>
  <si>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</si>
  <si>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</si>
  <si>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</si>
  <si>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</si>
  <si>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</si>
  <si>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</si>
  <si>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</si>
  <si>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</si>
  <si>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</si>
  <si>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</si>
  <si>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</si>
  <si>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</si>
  <si>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</si>
  <si>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</si>
  <si>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</si>
  <si>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</si>
  <si>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</si>
  <si>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</si>
  <si>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</si>
  <si>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</si>
  <si>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</si>
  <si>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</si>
  <si>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</si>
  <si>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</si>
  <si>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</si>
  <si>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</si>
  <si>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</si>
  <si>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</si>
  <si>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</si>
  <si>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</si>
  <si>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</si>
  <si>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</si>
  <si>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</si>
  <si>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</si>
  <si>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</si>
  <si>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</si>
  <si>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</si>
  <si>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</si>
  <si>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</si>
  <si>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</si>
  <si>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</si>
  <si>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</si>
  <si>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</si>
  <si>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</si>
  <si>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</si>
  <si>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</si>
  <si>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</si>
  <si>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</si>
  <si>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</si>
  <si>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</si>
  <si>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</si>
  <si>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</si>
  <si>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</si>
  <si>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</si>
  <si>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</si>
  <si>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</si>
  <si>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</si>
  <si>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</si>
  <si>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</si>
  <si>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</si>
  <si>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</si>
  <si>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</si>
  <si>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</si>
  <si>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</si>
  <si>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</si>
  <si>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</si>
  <si>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</si>
  <si>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</si>
  <si>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</si>
  <si>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</si>
  <si>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</si>
  <si>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</si>
  <si>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</si>
  <si>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</si>
  <si>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</si>
  <si>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</si>
  <si>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</si>
  <si>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</si>
  <si>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</si>
  <si>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</si>
  <si>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</si>
  <si>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</si>
  <si>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</si>
  <si>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</si>
  <si>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</si>
  <si>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</si>
  <si>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</si>
  <si>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</si>
  <si>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</si>
  <si>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</si>
  <si>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</si>
  <si>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</si>
  <si>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</si>
  <si>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</si>
  <si>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</si>
  <si>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</si>
  <si>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</si>
  <si>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</si>
  <si>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</si>
  <si>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</si>
  <si>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</si>
  <si>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</si>
  <si>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</si>
  <si>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</si>
  <si>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</si>
  <si>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</si>
  <si>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</si>
  <si>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</si>
  <si>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</si>
  <si>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</si>
  <si>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</si>
  <si>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</si>
  <si>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</si>
  <si>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</si>
  <si>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</si>
  <si>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</si>
  <si>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</si>
  <si>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</si>
  <si>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</si>
  <si>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</si>
  <si>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</si>
  <si>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</si>
  <si>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</si>
  <si>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</si>
  <si>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</si>
  <si>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</si>
  <si>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</si>
  <si>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</si>
  <si>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</si>
  <si>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</si>
  <si>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</si>
  <si>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</si>
  <si>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</si>
  <si>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</si>
  <si>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</si>
  <si>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</si>
  <si>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</si>
  <si>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</si>
  <si>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</si>
  <si>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</si>
  <si>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</si>
  <si>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</si>
  <si>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</si>
  <si>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</si>
  <si>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</si>
  <si>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</si>
  <si>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</si>
  <si>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</si>
  <si>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</si>
  <si>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</si>
  <si>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</si>
  <si>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</si>
  <si>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</si>
  <si>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</si>
  <si>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</si>
  <si>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</si>
  <si>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</si>
  <si>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</si>
  <si>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</si>
  <si>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</si>
  <si>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</si>
  <si>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</si>
  <si>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</si>
  <si>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</si>
  <si>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</si>
  <si>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</si>
  <si>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</si>
  <si>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</si>
  <si>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</si>
  <si>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</si>
  <si>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</si>
  <si>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</si>
  <si>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</si>
  <si>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</si>
  <si>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</si>
  <si>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</si>
  <si>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</si>
  <si>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</si>
  <si>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</si>
  <si>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</si>
  <si>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</si>
  <si>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</si>
  <si>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</si>
  <si>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</si>
  <si>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</si>
  <si>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</si>
  <si>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</si>
  <si>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</si>
  <si>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</si>
  <si>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</si>
  <si>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</si>
  <si>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</si>
  <si>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</si>
  <si>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</si>
  <si>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</si>
  <si>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</si>
  <si>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</si>
  <si>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</si>
  <si>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</si>
  <si>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</si>
  <si>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</si>
  <si>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</si>
  <si>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</si>
  <si>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</si>
  <si>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</si>
  <si>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</si>
  <si>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</si>
  <si>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</si>
  <si>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</si>
  <si>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</si>
  <si>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</si>
  <si>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</si>
  <si>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</si>
  <si>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</si>
  <si>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</si>
  <si>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</si>
  <si>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</si>
  <si>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</si>
  <si>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</si>
  <si>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</si>
  <si>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</si>
  <si>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</si>
  <si>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</si>
  <si>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</si>
  <si>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</si>
  <si>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</si>
  <si>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</si>
  <si>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</si>
  <si>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</si>
  <si>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</si>
  <si>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</si>
  <si>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</si>
  <si>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</si>
  <si>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</si>
  <si>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</si>
  <si>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</si>
  <si>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</si>
  <si>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</si>
  <si>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</si>
  <si>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</si>
  <si>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</si>
  <si>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</si>
  <si>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</si>
  <si>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</si>
  <si>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</si>
  <si>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</si>
  <si>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</si>
  <si>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</si>
  <si>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</si>
  <si>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</si>
  <si>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</si>
  <si>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</si>
  <si>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</si>
  <si>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</si>
  <si>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</si>
  <si>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</si>
  <si>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</si>
  <si>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</si>
  <si>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</si>
  <si>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</si>
  <si>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</si>
  <si>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</si>
  <si>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</si>
  <si>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</si>
  <si>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</si>
  <si>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</si>
  <si>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</si>
  <si>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</si>
  <si>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</si>
  <si>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</si>
  <si>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</si>
  <si>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</si>
  <si>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</si>
  <si>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</si>
  <si>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</si>
  <si>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</si>
  <si>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</si>
  <si>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</si>
  <si>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</si>
  <si>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</si>
  <si>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</si>
  <si>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</si>
  <si>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</si>
  <si>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</si>
  <si>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</si>
  <si>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</si>
  <si>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</si>
  <si>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</si>
  <si>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</si>
  <si>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</si>
  <si>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</si>
  <si>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</si>
  <si>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</si>
  <si>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</si>
  <si>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</si>
  <si>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</si>
  <si>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</si>
  <si>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</si>
  <si>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</si>
  <si>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</si>
  <si>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</si>
  <si>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</si>
  <si>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</si>
  <si>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</si>
  <si>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</si>
  <si>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</si>
  <si>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</si>
  <si>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</si>
  <si>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</si>
  <si>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</si>
  <si>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</si>
  <si>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</si>
  <si>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</si>
  <si>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</si>
  <si>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</si>
  <si>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</si>
  <si>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</si>
  <si>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</si>
  <si>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</si>
  <si>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</si>
  <si>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</si>
  <si>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</si>
  <si>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</si>
  <si>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</si>
  <si>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</si>
  <si>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</si>
  <si>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</si>
  <si>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</si>
  <si>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</si>
  <si>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</si>
  <si>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</si>
  <si>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</si>
  <si>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</si>
  <si>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</si>
  <si>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</si>
  <si>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</si>
  <si>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</si>
  <si>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</si>
  <si>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</si>
  <si>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</si>
  <si>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</si>
  <si>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</si>
  <si>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</si>
  <si>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</si>
  <si>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</si>
  <si>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</si>
  <si>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</si>
  <si>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</si>
  <si>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</si>
  <si>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</si>
  <si>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</si>
  <si>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</si>
  <si>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</si>
  <si>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</si>
  <si>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</si>
  <si>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</si>
  <si>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</si>
  <si>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</si>
  <si>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</si>
  <si>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</si>
  <si>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</si>
  <si>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</si>
  <si>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</si>
  <si>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</si>
  <si>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</si>
  <si>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</si>
  <si>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</si>
  <si>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</si>
  <si>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</si>
  <si>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</si>
  <si>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</si>
  <si>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</si>
  <si>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</si>
  <si>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</si>
  <si>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</si>
  <si>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</si>
  <si>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</si>
  <si>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</si>
  <si>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</si>
  <si>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</si>
  <si>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</si>
  <si>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</si>
  <si>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</si>
  <si>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</si>
  <si>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</si>
  <si>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</si>
  <si>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</si>
  <si>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</si>
  <si>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</si>
  <si>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</si>
  <si>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</si>
  <si>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</si>
  <si>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</si>
  <si>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</si>
  <si>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</si>
  <si>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</si>
  <si>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</si>
  <si>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</si>
  <si>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</si>
  <si>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</si>
  <si>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</si>
  <si>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</si>
  <si>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</si>
  <si>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</si>
  <si>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</si>
  <si>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</si>
  <si>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</si>
  <si>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</si>
  <si>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</si>
  <si>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</si>
  <si>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</si>
  <si>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</si>
  <si>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</si>
  <si>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</si>
  <si>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</si>
  <si>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</si>
  <si>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</si>
  <si>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</si>
  <si>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</si>
  <si>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</si>
  <si>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</si>
  <si>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</si>
  <si>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</si>
  <si>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</si>
  <si>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</si>
  <si>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</si>
  <si>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</si>
  <si>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</si>
  <si>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</si>
  <si>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</si>
  <si>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</si>
  <si>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</si>
  <si>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</si>
  <si>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</si>
  <si>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</si>
  <si>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</si>
  <si>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</si>
  <si>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</si>
  <si>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</si>
  <si>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</si>
  <si>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</si>
  <si>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</si>
  <si>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</si>
  <si>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</si>
  <si>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</si>
  <si>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</si>
  <si>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</si>
  <si>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</si>
  <si>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</si>
  <si>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</si>
  <si>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</si>
  <si>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</si>
  <si>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</si>
  <si>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</si>
  <si>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</si>
  <si>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</si>
  <si>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</si>
  <si>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</si>
  <si>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</si>
  <si>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</si>
  <si>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</si>
  <si>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</si>
  <si>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</si>
  <si>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</si>
  <si>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</si>
  <si>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</si>
  <si>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</si>
  <si>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</si>
  <si>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</si>
  <si>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</si>
  <si>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</si>
  <si>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</si>
  <si>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</si>
  <si>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</si>
  <si>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</si>
  <si>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</si>
  <si>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</si>
  <si>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</si>
  <si>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</si>
  <si>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</si>
  <si>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</si>
  <si>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</si>
  <si>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</si>
  <si>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</si>
  <si>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</si>
  <si>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</si>
  <si>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</si>
  <si>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</si>
  <si>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</si>
  <si>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</si>
  <si>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</si>
  <si>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</si>
  <si>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</si>
  <si>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</si>
  <si>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</si>
  <si>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</si>
  <si>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</si>
  <si>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</si>
  <si>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</si>
  <si>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</si>
  <si>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</si>
  <si>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</si>
  <si>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</si>
  <si>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</si>
  <si>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</si>
  <si>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</si>
  <si>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</si>
  <si>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</si>
  <si>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</si>
  <si>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</si>
  <si>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</si>
  <si>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</si>
  <si>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</si>
  <si>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</si>
  <si>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</si>
  <si>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</si>
  <si>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</si>
  <si>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</si>
  <si>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</si>
  <si>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</si>
  <si>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</si>
  <si>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</si>
  <si>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</si>
  <si>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</si>
  <si>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</si>
  <si>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</si>
  <si>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</si>
  <si>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</si>
  <si>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</si>
  <si>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</si>
  <si>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</si>
  <si>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</si>
  <si>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</si>
  <si>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</si>
  <si>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</si>
  <si>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</si>
  <si>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</si>
  <si>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</si>
  <si>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</si>
  <si>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</si>
  <si>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</si>
  <si>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</si>
  <si>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</si>
  <si>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</si>
  <si>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</si>
  <si>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</si>
  <si>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</si>
  <si>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</si>
  <si>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</si>
  <si>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</si>
  <si>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</si>
  <si>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</si>
  <si>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</si>
  <si>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</si>
  <si>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</si>
  <si>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</si>
  <si>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</si>
  <si>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</si>
  <si>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</si>
  <si>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</si>
  <si>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</si>
  <si>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</si>
  <si>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</si>
  <si>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</si>
  <si>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</si>
  <si>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</si>
  <si>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</si>
  <si>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</si>
  <si>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</si>
  <si>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</si>
  <si>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</si>
  <si>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</si>
  <si>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</si>
  <si>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</si>
  <si>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</si>
  <si>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</si>
  <si>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</si>
  <si>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</si>
  <si>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</si>
  <si>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</si>
  <si>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</si>
  <si>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</si>
  <si>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</si>
  <si>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</si>
  <si>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</si>
  <si>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</si>
  <si>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</si>
  <si>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</si>
  <si>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</si>
  <si>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</si>
  <si>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</si>
  <si>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</si>
  <si>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</si>
  <si>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</si>
  <si>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</si>
  <si>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</si>
  <si>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</si>
  <si>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</si>
  <si>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</si>
  <si>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</si>
  <si>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</si>
  <si>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</si>
  <si>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</si>
  <si>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</si>
  <si>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</si>
  <si>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</si>
  <si>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</si>
  <si>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</si>
  <si>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</si>
  <si>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</si>
  <si>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</si>
  <si>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</si>
  <si>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</si>
  <si>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</si>
  <si>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</si>
  <si>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</si>
  <si>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</si>
  <si>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</si>
  <si>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</si>
  <si>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</si>
  <si>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</si>
  <si>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</si>
  <si>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</si>
  <si>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</si>
  <si>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</si>
  <si>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</si>
  <si>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</si>
  <si>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</si>
  <si>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</si>
  <si>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</si>
  <si>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</si>
  <si>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</si>
  <si>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</si>
  <si>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</si>
  <si>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</si>
  <si>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</si>
  <si>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</si>
  <si>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</si>
  <si>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</si>
  <si>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</si>
  <si>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</si>
  <si>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</si>
  <si>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</si>
  <si>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</si>
  <si>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</si>
  <si>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</si>
  <si>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</si>
  <si>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</si>
  <si>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</si>
  <si>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</si>
  <si>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</si>
  <si>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</si>
  <si>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</si>
  <si>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</si>
  <si>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</si>
  <si>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</si>
  <si>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</si>
  <si>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</si>
  <si>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</si>
  <si>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</si>
  <si>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</si>
  <si>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</si>
  <si>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</si>
  <si>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</si>
  <si>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</si>
  <si>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</si>
  <si>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</si>
  <si>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</si>
  <si>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</si>
  <si>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</si>
  <si>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</si>
  <si>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</si>
  <si>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</si>
  <si>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</si>
  <si>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</si>
  <si>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</si>
  <si>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</si>
  <si>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</si>
  <si>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</si>
  <si>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</si>
  <si>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</si>
  <si>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</si>
  <si>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</si>
  <si>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</si>
  <si>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</si>
  <si>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</si>
  <si>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</si>
  <si>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</si>
  <si>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</si>
  <si>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</si>
  <si>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</si>
  <si>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</si>
  <si>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</si>
  <si>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</si>
  <si>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</si>
  <si>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</si>
  <si>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</si>
  <si>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</si>
  <si>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</si>
  <si>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</si>
  <si>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</si>
  <si>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</si>
  <si>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</si>
  <si>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</si>
  <si>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</si>
  <si>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</si>
  <si>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</si>
  <si>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</si>
  <si>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</si>
  <si>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</si>
  <si>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</si>
  <si>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</si>
  <si>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</si>
  <si>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</si>
  <si>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</si>
  <si>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</si>
  <si>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</si>
  <si>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</si>
  <si>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</si>
  <si>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</si>
  <si>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</si>
  <si>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</si>
  <si>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</si>
  <si>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</si>
  <si>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</si>
  <si>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</si>
  <si>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</si>
  <si>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</si>
  <si>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</si>
  <si>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</si>
  <si>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</si>
  <si>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</si>
  <si>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</si>
  <si>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</si>
  <si>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</si>
  <si>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</si>
  <si>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</si>
  <si>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</si>
  <si>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</si>
  <si>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</si>
  <si>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</si>
  <si>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</si>
  <si>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</si>
  <si>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</si>
  <si>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</si>
  <si>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</si>
  <si>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</si>
  <si>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</si>
  <si>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</si>
  <si>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</si>
  <si>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</si>
  <si>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</si>
  <si>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</si>
  <si>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</si>
  <si>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</si>
  <si>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</si>
  <si>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</si>
  <si>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</si>
  <si>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</si>
  <si>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</si>
  <si>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</si>
  <si>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</si>
  <si>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</si>
  <si>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</si>
  <si>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</si>
  <si>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</si>
  <si>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</si>
  <si>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</si>
  <si>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</si>
  <si>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</si>
  <si>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</si>
  <si>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</si>
  <si>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</si>
  <si>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</si>
  <si>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</si>
  <si>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</si>
  <si>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</si>
  <si>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</si>
  <si>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</si>
  <si>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</si>
  <si>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</si>
  <si>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</si>
  <si>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</si>
  <si>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</si>
  <si>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</si>
  <si>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</si>
  <si>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</si>
  <si>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</si>
  <si>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</si>
  <si>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</si>
  <si>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</si>
  <si>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</si>
  <si>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</si>
  <si>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</si>
  <si>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</si>
  <si>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</si>
  <si>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</si>
  <si>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</si>
  <si>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</si>
  <si>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</si>
  <si>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</si>
  <si>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</si>
  <si>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</si>
  <si>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</si>
  <si>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</si>
  <si>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</si>
  <si>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</si>
  <si>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</si>
  <si>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</si>
  <si>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</si>
  <si>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</si>
  <si>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</si>
  <si>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</si>
  <si>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</si>
  <si>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</si>
  <si>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</si>
  <si>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</si>
  <si>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</si>
  <si>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</si>
  <si>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</si>
  <si>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</si>
  <si>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</si>
  <si>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</si>
  <si>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</si>
  <si>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</si>
  <si>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</si>
  <si>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</si>
  <si>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</si>
  <si>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</si>
  <si>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</si>
  <si>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</si>
  <si>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</si>
  <si>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</si>
  <si>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</si>
  <si>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</si>
  <si>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</si>
  <si>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</si>
  <si>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</si>
  <si>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</si>
  <si>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</si>
  <si>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</si>
  <si>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</si>
  <si>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</si>
  <si>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</si>
  <si>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</si>
  <si>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</si>
  <si>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</si>
  <si>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</si>
  <si>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</si>
  <si>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</si>
  <si>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</si>
  <si>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</si>
  <si>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</si>
  <si>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</si>
  <si>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</si>
  <si>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</si>
  <si>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</si>
  <si>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</si>
  <si>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</si>
  <si>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</si>
  <si>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</si>
  <si>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</si>
  <si>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</si>
  <si>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</si>
  <si>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</si>
  <si>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</si>
  <si>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</si>
  <si>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</si>
  <si>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</si>
  <si>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</si>
  <si>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</si>
  <si>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</si>
  <si>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</si>
  <si>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</si>
  <si>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</si>
  <si>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</si>
  <si>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</si>
  <si>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</si>
  <si>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</si>
  <si>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</si>
  <si>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</si>
  <si>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</si>
  <si>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</si>
  <si>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</si>
  <si>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</si>
  <si>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</si>
  <si>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</si>
  <si>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</si>
  <si>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</si>
  <si>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</si>
  <si>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</si>
  <si>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</si>
  <si>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</si>
  <si>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</si>
  <si>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</si>
  <si>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</si>
  <si>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</si>
  <si>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</si>
  <si>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</si>
  <si>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</si>
  <si>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</si>
  <si>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</si>
  <si>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</si>
  <si>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</si>
  <si>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</si>
  <si>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</si>
  <si>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</si>
  <si>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</si>
  <si>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</si>
  <si>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</si>
  <si>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</si>
  <si>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</si>
  <si>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</si>
  <si>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</si>
  <si>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</si>
  <si>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</si>
  <si>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</si>
  <si>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</si>
  <si>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</si>
  <si>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</si>
  <si>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</si>
  <si>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</si>
  <si>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</si>
  <si>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</si>
  <si>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</si>
  <si>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</si>
  <si>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</si>
  <si>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</si>
  <si>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</si>
  <si>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</si>
  <si>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</si>
  <si>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</si>
  <si>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</si>
  <si>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</si>
  <si>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</si>
  <si>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</si>
  <si>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</si>
  <si>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</si>
  <si>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</si>
  <si>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</si>
  <si>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</si>
  <si>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</si>
  <si>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</si>
  <si>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</si>
  <si>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</si>
  <si>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</si>
  <si>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</si>
  <si>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</si>
  <si>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</si>
  <si>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</si>
  <si>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</si>
  <si>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</si>
  <si>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</si>
  <si>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</si>
  <si>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</si>
  <si>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</si>
  <si>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</si>
  <si>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</si>
  <si>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</si>
  <si>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</si>
  <si>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</si>
  <si>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</si>
  <si>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</si>
  <si>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</si>
  <si>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</si>
  <si>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</si>
  <si>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</si>
  <si>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</si>
  <si>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</si>
  <si>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</si>
  <si>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</si>
  <si>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</si>
  <si>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</si>
  <si>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</si>
  <si>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</si>
  <si>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</si>
  <si>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</si>
  <si>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</si>
  <si>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</si>
  <si>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</si>
  <si>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</si>
  <si>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</si>
  <si>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</si>
  <si>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</si>
  <si>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</si>
  <si>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</si>
  <si>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</si>
  <si>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</si>
  <si>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</si>
  <si>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</si>
  <si>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</si>
  <si>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</si>
  <si>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</si>
  <si>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</si>
  <si>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</si>
  <si>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</si>
  <si>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</si>
  <si>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</si>
  <si>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</si>
  <si>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</si>
  <si>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</si>
  <si>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</si>
  <si>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</si>
  <si>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</si>
  <si>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</si>
  <si>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</si>
  <si>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</si>
  <si>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</si>
  <si>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</si>
  <si>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</si>
  <si>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</si>
  <si>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</si>
  <si>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</si>
  <si>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</si>
  <si>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</si>
  <si>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</si>
  <si>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</si>
  <si>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</si>
  <si>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</si>
  <si>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</si>
  <si>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</si>
  <si>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</si>
  <si>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</si>
  <si>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</si>
  <si>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</si>
  <si>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</si>
  <si>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</si>
  <si>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</si>
  <si>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</si>
  <si>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</si>
  <si>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</si>
  <si>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</si>
  <si>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</si>
  <si>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</si>
  <si>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</si>
  <si>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</si>
  <si>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</si>
  <si>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</si>
  <si>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</si>
  <si>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</si>
  <si>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</si>
  <si>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</si>
  <si>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</si>
  <si>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</si>
  <si>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</si>
  <si>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</si>
  <si>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</si>
  <si>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</si>
  <si>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</si>
  <si>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</si>
  <si>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</si>
  <si>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</si>
  <si>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</si>
  <si>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</si>
  <si>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</si>
  <si>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</si>
  <si>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</si>
  <si>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</si>
  <si>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</si>
  <si>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</si>
  <si>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</si>
  <si>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</si>
  <si>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</si>
  <si>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</si>
  <si>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</si>
  <si>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</si>
  <si>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</si>
  <si>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</si>
  <si>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</si>
  <si>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</si>
  <si>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</si>
  <si>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</si>
  <si>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</si>
  <si>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</si>
  <si>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</si>
  <si>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</si>
  <si>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</si>
  <si>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</si>
  <si>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</si>
  <si>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</si>
  <si>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</si>
  <si>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</si>
  <si>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</si>
  <si>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</si>
  <si>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</si>
  <si>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</si>
  <si>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</si>
  <si>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</si>
  <si>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</si>
  <si>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</si>
  <si>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</si>
  <si>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</si>
  <si>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</si>
  <si>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</si>
  <si>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</si>
  <si>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</si>
  <si>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</si>
  <si>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</si>
  <si>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</si>
  <si>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</si>
  <si>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</si>
  <si>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</si>
  <si>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</si>
  <si>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</si>
  <si>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</si>
  <si>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</si>
  <si>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</si>
  <si>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</si>
  <si>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</si>
  <si>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</si>
  <si>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</si>
  <si>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</si>
  <si>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</si>
  <si>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</si>
  <si>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</si>
  <si>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</si>
  <si>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</si>
  <si>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</si>
  <si>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</si>
  <si>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</si>
  <si>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</si>
  <si>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</si>
  <si>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</si>
  <si>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</si>
  <si>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</si>
  <si>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</si>
  <si>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</si>
  <si>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</si>
  <si>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</si>
  <si>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</si>
  <si>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</si>
  <si>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</si>
  <si>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</si>
  <si>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</si>
  <si>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</si>
  <si>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</si>
  <si>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</si>
  <si>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</si>
  <si>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</si>
  <si>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</si>
  <si>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</si>
  <si>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</si>
  <si>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</si>
  <si>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</si>
  <si>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</si>
  <si>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</si>
  <si>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</si>
  <si>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</si>
  <si>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</si>
  <si>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</si>
  <si>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</si>
  <si>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</si>
  <si>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</si>
  <si>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</si>
  <si>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</si>
  <si>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</si>
  <si>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</si>
  <si>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</si>
  <si>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</si>
  <si>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</si>
  <si>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</si>
  <si>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</si>
  <si>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</si>
  <si>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</si>
  <si>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</si>
  <si>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</si>
  <si>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</si>
  <si>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</si>
  <si>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</si>
  <si>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</si>
  <si>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</si>
  <si>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</si>
  <si>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</si>
  <si>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</si>
  <si>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</si>
  <si>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</si>
  <si>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</si>
  <si>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</si>
  <si>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</si>
  <si>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</si>
  <si>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</si>
  <si>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</si>
  <si>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</si>
  <si>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</si>
  <si>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</si>
  <si>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</si>
  <si>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</si>
  <si>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</si>
  <si>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</si>
  <si>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</si>
  <si>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</si>
  <si>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</si>
  <si>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</si>
  <si>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</si>
  <si>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</si>
  <si>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</si>
  <si>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</si>
  <si>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</si>
  <si>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</si>
  <si>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</si>
  <si>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</si>
  <si>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</si>
  <si>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</si>
  <si>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</si>
  <si>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</si>
  <si>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</si>
  <si>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</si>
  <si>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</si>
  <si>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</si>
  <si>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</si>
  <si>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</si>
  <si>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</si>
  <si>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</si>
  <si>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</si>
  <si>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</si>
  <si>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</si>
  <si>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</si>
  <si>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</si>
  <si>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</si>
  <si>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</si>
  <si>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</si>
  <si>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</si>
  <si>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</si>
  <si>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</si>
  <si>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</si>
  <si>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</si>
  <si>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</si>
  <si>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</si>
  <si>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</si>
  <si>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</si>
  <si>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</si>
  <si>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</si>
  <si>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</si>
  <si>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</si>
  <si>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</si>
  <si>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</si>
  <si>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</si>
  <si>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</si>
  <si>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</si>
  <si>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</si>
  <si>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</si>
  <si>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</si>
  <si>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</si>
  <si>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</si>
  <si>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</si>
  <si>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</si>
  <si>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</si>
  <si>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</si>
  <si>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</si>
  <si>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</si>
  <si>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</si>
  <si>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</si>
  <si>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</si>
  <si>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</si>
  <si>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</si>
  <si>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</si>
  <si>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</si>
  <si>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</si>
  <si>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</si>
  <si>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</si>
  <si>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</si>
  <si>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</si>
  <si>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</si>
  <si>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</si>
  <si>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</si>
  <si>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</si>
  <si>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</si>
  <si>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</si>
  <si>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</si>
  <si>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</si>
  <si>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</si>
  <si>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</si>
  <si>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</si>
  <si>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</si>
  <si>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</si>
  <si>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</si>
  <si>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</si>
  <si>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</si>
  <si>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</si>
  <si>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</si>
  <si>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</si>
  <si>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</si>
  <si>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</si>
  <si>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</si>
  <si>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</si>
  <si>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</si>
  <si>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</si>
  <si>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</si>
  <si>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</si>
  <si>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</si>
  <si>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</si>
  <si>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</si>
  <si>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</si>
  <si>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</si>
  <si>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</si>
  <si>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</si>
  <si>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</si>
  <si>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</si>
  <si>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</si>
  <si>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</si>
  <si>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</si>
  <si>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</si>
  <si>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</si>
  <si>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</si>
  <si>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</si>
  <si>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</si>
  <si>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</si>
  <si>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</si>
  <si>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</si>
  <si>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</si>
  <si>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</si>
  <si>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</si>
  <si>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</si>
  <si>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</si>
  <si>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</si>
  <si>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</si>
  <si>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</si>
  <si>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</si>
  <si>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</si>
  <si>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</si>
  <si>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</si>
  <si>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</si>
  <si>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</si>
  <si>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</si>
  <si>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</si>
  <si>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</si>
  <si>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</si>
  <si>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</si>
  <si>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</si>
  <si>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</si>
  <si>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</si>
  <si>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</si>
  <si>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</si>
  <si>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</si>
  <si>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</si>
  <si>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</si>
  <si>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</si>
  <si>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</si>
  <si>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</si>
  <si>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</si>
  <si>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</si>
  <si>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</si>
  <si>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</si>
  <si>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</si>
  <si>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</si>
  <si>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</si>
  <si>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</si>
  <si>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</si>
  <si>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</si>
  <si>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</si>
  <si>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</si>
  <si>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</si>
  <si>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</si>
  <si>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</si>
  <si>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</si>
  <si>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</si>
  <si>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</si>
  <si>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</si>
  <si>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</si>
  <si>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</si>
  <si>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</si>
  <si>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</si>
  <si>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</si>
  <si>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</si>
  <si>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</si>
  <si>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</si>
  <si>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</si>
  <si>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</si>
  <si>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</si>
  <si>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</si>
  <si>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</si>
  <si>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</si>
  <si>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</si>
  <si>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</si>
  <si>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</si>
  <si>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</si>
  <si>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</si>
  <si>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</si>
  <si>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</si>
  <si>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</si>
  <si>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</si>
  <si>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</si>
  <si>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</si>
  <si>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</si>
  <si>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</si>
  <si>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</si>
  <si>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</si>
  <si>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</si>
  <si>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</si>
  <si>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</si>
  <si>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</si>
  <si>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</si>
  <si>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</si>
  <si>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</si>
  <si>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</si>
  <si>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</si>
  <si>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</si>
  <si>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</si>
  <si>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</si>
  <si>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</si>
  <si>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</si>
  <si>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</si>
  <si>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</si>
  <si>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</si>
  <si>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</si>
  <si>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</si>
  <si>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</si>
  <si>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</si>
  <si>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</si>
  <si>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</si>
  <si>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</si>
  <si>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</si>
  <si>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</si>
  <si>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</si>
  <si>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</si>
  <si>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</si>
  <si>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</si>
  <si>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</si>
  <si>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</si>
  <si>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</si>
  <si>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</si>
  <si>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</si>
  <si>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</si>
  <si>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</si>
  <si>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</si>
  <si>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</si>
  <si>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</si>
  <si>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</si>
  <si>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</si>
  <si>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</si>
  <si>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</si>
  <si>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</si>
  <si>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</si>
  <si>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</si>
  <si>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</si>
  <si>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</si>
  <si>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</si>
  <si>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</si>
  <si>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</si>
  <si>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</si>
  <si>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</si>
  <si>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</si>
  <si>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</si>
  <si>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</si>
  <si>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</si>
  <si>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</si>
  <si>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</si>
  <si>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</si>
  <si>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</si>
  <si>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</si>
  <si>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</si>
  <si>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</si>
  <si>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</si>
  <si>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</si>
  <si>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</si>
  <si>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</si>
  <si>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</si>
  <si>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</si>
  <si>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</si>
  <si>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</si>
  <si>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</si>
  <si>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</si>
  <si>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</si>
  <si>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</si>
  <si>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</si>
  <si>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</si>
  <si>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</si>
  <si>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</si>
  <si>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</si>
  <si>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</si>
  <si>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</si>
  <si>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</si>
  <si>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</si>
  <si>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</si>
  <si>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</si>
  <si>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</si>
  <si>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</si>
  <si>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</si>
  <si>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</si>
  <si>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</si>
  <si>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</si>
  <si>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</si>
  <si>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</si>
  <si>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</si>
  <si>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</si>
  <si>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</si>
  <si>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</si>
  <si>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</si>
  <si>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</si>
  <si>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</si>
  <si>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</si>
  <si>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</si>
  <si>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</si>
  <si>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</si>
  <si>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</si>
  <si>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</si>
  <si>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</si>
  <si>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</si>
  <si>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</si>
  <si>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</si>
  <si>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</si>
  <si>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</si>
  <si>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</si>
  <si>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</si>
  <si>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</si>
  <si>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</si>
  <si>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</si>
  <si>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</si>
  <si>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</si>
  <si>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</si>
  <si>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</si>
  <si>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</si>
  <si>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</si>
  <si>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</si>
  <si>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</si>
  <si>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</si>
  <si>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</si>
  <si>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</si>
  <si>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</si>
  <si>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</si>
  <si>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</si>
  <si>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</si>
  <si>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</si>
  <si>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</si>
  <si>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</si>
  <si>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</si>
  <si>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</si>
  <si>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</si>
  <si>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</si>
  <si>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</si>
  <si>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</si>
  <si>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</si>
  <si>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</si>
  <si>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</si>
  <si>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</si>
  <si>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</si>
  <si>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</si>
  <si>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</si>
  <si>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</si>
  <si>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</si>
  <si>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</si>
  <si>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</si>
  <si>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</si>
  <si>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</si>
  <si>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</si>
  <si>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</si>
  <si>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</si>
  <si>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</si>
  <si>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</si>
  <si>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</si>
  <si>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</si>
  <si>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</si>
  <si>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</si>
  <si>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</si>
  <si>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</si>
  <si>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</si>
  <si>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</si>
  <si>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</si>
  <si>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</si>
  <si>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</si>
  <si>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</si>
  <si>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</si>
  <si>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</si>
  <si>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</si>
  <si>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</si>
  <si>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</si>
  <si>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</si>
  <si>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</si>
  <si>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</si>
  <si>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</si>
  <si>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</si>
  <si>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</si>
  <si>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</si>
  <si>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</si>
  <si>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</si>
  <si>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</si>
  <si>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</si>
  <si>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</si>
  <si>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</si>
  <si>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</si>
  <si>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</si>
  <si>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</si>
  <si>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</si>
  <si>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</si>
  <si>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</si>
  <si>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</si>
  <si>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</si>
  <si>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</si>
  <si>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</si>
  <si>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</si>
  <si>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</si>
  <si>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</si>
  <si>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</si>
  <si>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</si>
  <si>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</si>
  <si>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</si>
  <si>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</si>
  <si>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</si>
  <si>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</si>
  <si>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</si>
  <si>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</si>
  <si>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</si>
  <si>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</si>
  <si>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</si>
  <si>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</si>
  <si>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</si>
  <si>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</si>
  <si>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</si>
  <si>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</si>
  <si>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</si>
  <si>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</si>
  <si>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</si>
  <si>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</si>
  <si>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</si>
  <si>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</si>
  <si>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</si>
  <si>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</si>
  <si>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</si>
  <si>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</si>
  <si>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</si>
  <si>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</si>
  <si>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</si>
  <si>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</si>
  <si>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</si>
  <si>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</si>
  <si>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</si>
  <si>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</si>
  <si>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</si>
  <si>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</si>
  <si>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</si>
  <si>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</si>
  <si>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</si>
  <si>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</si>
  <si>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</si>
  <si>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</si>
  <si>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</si>
  <si>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</si>
  <si>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</si>
  <si>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</si>
  <si>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</si>
  <si>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</si>
  <si>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</si>
  <si>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</si>
  <si>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</si>
  <si>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</si>
  <si>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</si>
  <si>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</si>
  <si>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</si>
  <si>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</si>
  <si>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</si>
  <si>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</si>
  <si>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</si>
  <si>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</si>
  <si>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</si>
  <si>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</si>
  <si>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</si>
  <si>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</si>
  <si>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</si>
  <si>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</si>
  <si>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</si>
  <si>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</si>
  <si>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</si>
  <si>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</si>
  <si>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</si>
  <si>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</si>
  <si>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</si>
  <si>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</si>
  <si>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</si>
  <si>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</si>
  <si>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</si>
  <si>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</si>
  <si>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</si>
  <si>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</si>
  <si>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</si>
  <si>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</si>
  <si>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</si>
  <si>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</si>
  <si>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</si>
  <si>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</si>
  <si>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</si>
  <si>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</si>
  <si>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</si>
  <si>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</si>
  <si>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</si>
  <si>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</si>
  <si>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</si>
  <si>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</si>
  <si>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</si>
  <si>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</si>
  <si>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</si>
  <si>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</si>
  <si>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</si>
  <si>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</si>
  <si>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</si>
  <si>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</si>
  <si>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</si>
  <si>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</si>
  <si>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</si>
  <si>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</si>
  <si>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</si>
  <si>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</si>
  <si>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</si>
  <si>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</si>
  <si>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</si>
  <si>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</si>
  <si>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</si>
  <si>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</si>
  <si>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</si>
  <si>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</si>
  <si>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</si>
  <si>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</si>
  <si>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</si>
  <si>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</si>
  <si>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</si>
  <si>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</si>
  <si>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</si>
  <si>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</si>
  <si>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</si>
  <si>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</si>
  <si>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</si>
  <si>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</si>
  <si>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</si>
  <si>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</si>
  <si>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</si>
  <si>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</si>
  <si>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</si>
  <si>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</si>
  <si>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</si>
  <si>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</si>
  <si>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</si>
  <si>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</si>
  <si>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</si>
  <si>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</si>
  <si>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</si>
  <si>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</si>
  <si>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</si>
  <si>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</si>
  <si>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</si>
  <si>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</si>
  <si>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</si>
  <si>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</si>
  <si>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</si>
  <si>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</si>
  <si>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</si>
  <si>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</si>
  <si>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</si>
  <si>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</si>
  <si>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</si>
  <si>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</si>
  <si>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</si>
  <si>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</si>
  <si>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</si>
  <si>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</si>
  <si>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</si>
  <si>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</si>
  <si>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</si>
  <si>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</si>
  <si>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</si>
  <si>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</si>
  <si>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</si>
  <si>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</si>
  <si>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</si>
  <si>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</si>
  <si>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</si>
  <si>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</si>
  <si>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</si>
  <si>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</si>
  <si>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</si>
  <si>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</si>
  <si>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</si>
  <si>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</si>
  <si>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</si>
  <si>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</si>
  <si>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</si>
  <si>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</si>
  <si>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</si>
  <si>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</si>
  <si>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</si>
  <si>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</si>
  <si>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</si>
  <si>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</si>
  <si>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</si>
  <si>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</si>
  <si>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</si>
  <si>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</si>
  <si>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</si>
  <si>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</si>
  <si>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</si>
  <si>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</si>
  <si>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</si>
  <si>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</si>
  <si>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</si>
  <si>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</si>
  <si>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</si>
  <si>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</si>
  <si>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</si>
  <si>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</si>
  <si>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</si>
  <si>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</si>
  <si>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</si>
  <si>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</si>
  <si>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</si>
  <si>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</si>
  <si>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</si>
  <si>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</si>
  <si>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</si>
  <si>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</si>
  <si>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</si>
  <si>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</si>
  <si>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</si>
  <si>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</si>
  <si>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</si>
  <si>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</si>
  <si>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</si>
  <si>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</si>
  <si>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</si>
  <si>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</si>
  <si>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</si>
  <si>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</si>
  <si>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</si>
  <si>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</si>
  <si>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</si>
  <si>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</si>
  <si>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</si>
  <si>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</si>
  <si>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</si>
  <si>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</si>
  <si>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</si>
  <si>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</si>
  <si>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</si>
  <si>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</si>
  <si>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</si>
  <si>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</si>
  <si>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</si>
  <si>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</si>
  <si>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</si>
  <si>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</si>
  <si>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</si>
  <si>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</si>
  <si>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</si>
  <si>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</si>
  <si>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</si>
  <si>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</si>
  <si>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</si>
  <si>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</si>
  <si>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</si>
  <si>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</si>
  <si>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</si>
  <si>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</si>
  <si>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</si>
  <si>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</si>
  <si>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</si>
  <si>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</si>
  <si>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</si>
  <si>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</si>
  <si>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</si>
  <si>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</si>
  <si>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</si>
  <si>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</si>
  <si>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</si>
  <si>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</si>
  <si>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</si>
  <si>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</si>
  <si>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</si>
  <si>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</si>
  <si>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</si>
  <si>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</si>
  <si>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</si>
  <si>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</si>
  <si>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</si>
  <si>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</si>
  <si>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</si>
  <si>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</si>
  <si>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</si>
  <si>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</si>
  <si>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</si>
  <si>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</si>
  <si>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</si>
  <si>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</si>
  <si>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</si>
  <si>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</si>
  <si>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</si>
  <si>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</si>
  <si>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</si>
  <si>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</si>
  <si>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</si>
  <si>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</si>
  <si>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</si>
  <si>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</si>
  <si>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</si>
  <si>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</si>
  <si>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</si>
  <si>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</si>
  <si>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</si>
  <si>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</si>
  <si>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</si>
  <si>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</si>
  <si>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</si>
  <si>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</si>
  <si>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</si>
  <si>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</si>
  <si>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</si>
  <si>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</si>
  <si>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</si>
  <si>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</si>
  <si>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</si>
  <si>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</si>
  <si>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</si>
  <si>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</si>
  <si>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</si>
  <si>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</si>
  <si>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</si>
  <si>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</si>
  <si>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</si>
  <si>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</si>
  <si>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</si>
  <si>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</si>
  <si>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</si>
  <si>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</si>
  <si>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</si>
  <si>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</si>
  <si>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</si>
  <si>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</si>
  <si>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</si>
  <si>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</si>
  <si>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</si>
  <si>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</si>
  <si>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</si>
  <si>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</si>
  <si>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</si>
  <si>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</si>
  <si>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</si>
  <si>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</si>
  <si>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</si>
  <si>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</si>
  <si>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</si>
  <si>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</si>
  <si>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</si>
  <si>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</si>
  <si>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</si>
  <si>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</si>
  <si>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</si>
  <si>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</si>
  <si>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</si>
  <si>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</si>
  <si>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</si>
  <si>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</si>
  <si>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</si>
  <si>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</si>
  <si>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</si>
  <si>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</si>
  <si>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</si>
  <si>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</si>
  <si>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</si>
  <si>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</si>
  <si>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</si>
  <si>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</si>
  <si>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</si>
  <si>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</si>
  <si>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</si>
  <si>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</si>
  <si>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</si>
  <si>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</si>
  <si>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</si>
  <si>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</si>
  <si>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</si>
  <si>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</si>
  <si>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</si>
  <si>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</si>
  <si>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</si>
  <si>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</si>
  <si>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</si>
  <si>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</si>
  <si>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</si>
  <si>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</si>
  <si>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</si>
  <si>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</si>
  <si>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</si>
  <si>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</si>
  <si>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</si>
  <si>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</si>
  <si>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</si>
  <si>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</si>
  <si>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</si>
  <si>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</si>
  <si>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</si>
  <si>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</si>
  <si>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</si>
  <si>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</si>
  <si>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</si>
  <si>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</si>
  <si>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</si>
  <si>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</si>
  <si>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</si>
  <si>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</si>
  <si>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</si>
  <si>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</si>
  <si>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</si>
  <si>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</si>
  <si>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</si>
  <si>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</si>
  <si>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</si>
  <si>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</si>
  <si>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</si>
  <si>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</si>
  <si>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</si>
  <si>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</si>
  <si>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</si>
  <si>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</si>
  <si>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</si>
  <si>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</si>
  <si>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</si>
  <si>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</si>
  <si>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</si>
  <si>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</si>
  <si>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</si>
  <si>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</si>
  <si>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</si>
  <si>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</si>
  <si>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</si>
  <si>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</si>
  <si>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</si>
  <si>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</si>
  <si>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</si>
  <si>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</si>
  <si>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</si>
  <si>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</si>
  <si>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</si>
  <si>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</si>
  <si>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</si>
  <si>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</si>
  <si>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</si>
  <si>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</si>
  <si>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</si>
  <si>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</si>
  <si>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</si>
  <si>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</si>
  <si>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</si>
  <si>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</si>
  <si>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</si>
  <si>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</si>
  <si>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</si>
  <si>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</si>
  <si>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</si>
  <si>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</si>
  <si>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</si>
  <si>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</si>
  <si>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</si>
  <si>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</si>
  <si>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</si>
  <si>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</si>
  <si>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</si>
  <si>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</si>
  <si>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</si>
  <si>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</si>
  <si>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</si>
  <si>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</si>
  <si>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</si>
  <si>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</si>
  <si>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</si>
  <si>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</si>
  <si>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</si>
  <si>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</si>
  <si>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</si>
  <si>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</si>
  <si>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</si>
  <si>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</si>
  <si>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</si>
  <si>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</si>
  <si>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</si>
  <si>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</si>
  <si>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</si>
  <si>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</si>
  <si>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</si>
  <si>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</si>
  <si>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</si>
  <si>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</si>
  <si>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</si>
  <si>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</si>
  <si>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</si>
  <si>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</si>
  <si>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</si>
  <si>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</si>
  <si>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</si>
  <si>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</si>
  <si>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</si>
  <si>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</si>
  <si>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</si>
  <si>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</si>
  <si>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</si>
  <si>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</si>
  <si>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</si>
  <si>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</si>
  <si>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</si>
  <si>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</si>
  <si>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</si>
  <si>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</si>
  <si>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</si>
  <si>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</si>
  <si>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</si>
  <si>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</si>
  <si>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</si>
  <si>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</si>
  <si>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</si>
  <si>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</si>
  <si>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</si>
  <si>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</si>
  <si>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</si>
  <si>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</si>
  <si>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</si>
  <si>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</si>
  <si>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</si>
  <si>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</si>
  <si>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</si>
  <si>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</si>
  <si>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</si>
  <si>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</si>
  <si>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</si>
  <si>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</si>
  <si>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</si>
  <si>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</si>
  <si>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</si>
  <si>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</si>
  <si>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</si>
  <si>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</si>
  <si>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</si>
  <si>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</si>
  <si>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</si>
  <si>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</si>
  <si>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</si>
  <si>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</si>
  <si>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</si>
  <si>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</si>
  <si>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</si>
  <si>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</si>
  <si>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</si>
  <si>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</si>
  <si>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</si>
  <si>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</si>
  <si>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</si>
  <si>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</si>
  <si>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</si>
  <si>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</si>
  <si>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</si>
  <si>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</si>
  <si>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</si>
  <si>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</si>
  <si>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</si>
  <si>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</si>
  <si>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</si>
  <si>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</si>
  <si>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</si>
  <si>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</si>
  <si>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</si>
  <si>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</si>
  <si>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</si>
  <si>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</si>
  <si>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</si>
  <si>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</si>
  <si>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</si>
  <si>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</si>
  <si>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</si>
  <si>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</si>
  <si>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</si>
  <si>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</si>
  <si>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</si>
  <si>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</si>
  <si>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</si>
  <si>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</si>
  <si>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</si>
  <si>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</si>
  <si>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</si>
  <si>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</si>
  <si>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</si>
  <si>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</si>
  <si>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</si>
  <si>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</si>
  <si>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</si>
  <si>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</si>
  <si>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</si>
  <si>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</si>
  <si>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</si>
  <si>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</si>
  <si>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</si>
  <si>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</si>
  <si>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</si>
  <si>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</si>
  <si>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</si>
  <si>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</si>
  <si>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</si>
  <si>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</si>
  <si>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</si>
  <si>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</si>
  <si>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</si>
  <si>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</si>
  <si>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</si>
  <si>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</si>
  <si>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</si>
  <si>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</si>
  <si>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</si>
  <si>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</si>
  <si>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</si>
  <si>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</si>
  <si>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</si>
  <si>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</si>
  <si>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</si>
  <si>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</si>
  <si>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</si>
  <si>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</si>
  <si>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</si>
  <si>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</si>
  <si>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</si>
  <si>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</si>
  <si>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</si>
  <si>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</si>
  <si>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</si>
  <si>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</si>
  <si>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</si>
  <si>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</si>
  <si>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</si>
  <si>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</si>
  <si>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</si>
  <si>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</si>
  <si>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</si>
  <si>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</si>
  <si>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</si>
  <si>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</si>
  <si>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</si>
  <si>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</si>
  <si>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</si>
  <si>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</si>
  <si>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</si>
  <si>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</si>
  <si>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</si>
  <si>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</si>
  <si>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</si>
  <si>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</si>
  <si>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</si>
  <si>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</si>
  <si>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</si>
  <si>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</si>
  <si>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</si>
  <si>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</si>
  <si>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</si>
  <si>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</si>
  <si>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</si>
  <si>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</si>
  <si>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</si>
  <si>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</si>
  <si>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</si>
  <si>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</si>
  <si>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</si>
  <si>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</si>
  <si>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</si>
  <si>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</si>
  <si>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</si>
  <si>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</si>
  <si>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</si>
  <si>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</si>
  <si>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</si>
  <si>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</si>
  <si>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</si>
  <si>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</si>
  <si>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</si>
  <si>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</si>
  <si>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</si>
  <si>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</si>
  <si>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</si>
  <si>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</si>
  <si>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</si>
  <si>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</si>
  <si>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</si>
  <si>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</si>
  <si>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</si>
  <si>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</si>
  <si>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</si>
  <si>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</si>
  <si>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</si>
  <si>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</si>
  <si>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</si>
  <si>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</si>
  <si>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</si>
  <si>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</si>
  <si>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</si>
  <si>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</si>
  <si>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</si>
  <si>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</si>
  <si>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</si>
  <si>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</si>
  <si>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</si>
  <si>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</si>
  <si>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</si>
  <si>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</si>
  <si>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</si>
  <si>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</si>
  <si>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</si>
  <si>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</si>
  <si>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</si>
  <si>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</si>
  <si>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</si>
  <si>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</si>
  <si>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</si>
  <si>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</si>
  <si>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</si>
  <si>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</si>
  <si>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</si>
  <si>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</si>
  <si>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</si>
  <si>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</si>
  <si>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</si>
  <si>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</si>
  <si>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</si>
  <si>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</si>
  <si>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</si>
  <si>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</si>
  <si>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</si>
  <si>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</si>
  <si>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</si>
  <si>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</si>
  <si>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</si>
  <si>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</si>
  <si>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</si>
  <si>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</si>
  <si>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</si>
  <si>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</si>
  <si>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</si>
  <si>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</si>
  <si>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</si>
  <si>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</si>
  <si>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</si>
  <si>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</si>
  <si>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</si>
  <si>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</si>
  <si>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</si>
  <si>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</si>
  <si>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</si>
  <si>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</si>
  <si>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</si>
  <si>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</si>
  <si>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</si>
  <si>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</si>
  <si>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</si>
  <si>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</si>
  <si>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</si>
  <si>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</si>
  <si>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</si>
  <si>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</si>
  <si>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</si>
  <si>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</si>
  <si>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</si>
  <si>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</si>
  <si>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</si>
  <si>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</si>
  <si>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</si>
  <si>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</si>
  <si>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</si>
  <si>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</si>
  <si>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</si>
  <si>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</si>
  <si>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</si>
  <si>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</si>
  <si>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</si>
  <si>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</si>
  <si>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</si>
  <si>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</si>
  <si>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</si>
  <si>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</si>
  <si>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</si>
  <si>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</si>
  <si>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</si>
  <si>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</si>
  <si>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</si>
  <si>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</si>
  <si>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</si>
  <si>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</si>
  <si>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</si>
  <si>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</si>
  <si>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</si>
  <si>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</si>
  <si>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</si>
  <si>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</si>
  <si>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</si>
  <si>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</si>
  <si>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</si>
  <si>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</si>
  <si>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</si>
  <si>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</si>
  <si>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</si>
  <si>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</si>
  <si>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</si>
  <si>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</si>
  <si>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</si>
  <si>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</si>
  <si>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</si>
  <si>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</si>
  <si>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</si>
  <si>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</si>
  <si>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</si>
  <si>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</si>
  <si>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</si>
  <si>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</si>
  <si>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</si>
  <si>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</si>
  <si>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</si>
  <si>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</si>
  <si>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</si>
  <si>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</si>
  <si>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</si>
  <si>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</si>
  <si>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</si>
  <si>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</si>
  <si>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</si>
  <si>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</si>
  <si>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</si>
  <si>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</si>
  <si>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</si>
  <si>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</si>
  <si>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</si>
  <si>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</si>
  <si>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</si>
  <si>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</si>
  <si>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</si>
  <si>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</si>
  <si>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</si>
  <si>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</si>
  <si>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</si>
  <si>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</si>
  <si>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</si>
  <si>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</si>
  <si>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</si>
  <si>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</si>
  <si>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</si>
  <si>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</si>
  <si>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</si>
  <si>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</si>
  <si>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</si>
  <si>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</si>
  <si>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</si>
  <si>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</si>
  <si>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</si>
  <si>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</si>
  <si>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</si>
  <si>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</si>
  <si>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</si>
  <si>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</si>
  <si>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</si>
  <si>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</si>
  <si>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</si>
  <si>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</si>
  <si>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</si>
  <si>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</si>
  <si>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</si>
  <si>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</si>
  <si>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</si>
  <si>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</si>
  <si>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</si>
  <si>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</si>
  <si>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</si>
  <si>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</si>
  <si>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</si>
  <si>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</si>
  <si>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</si>
  <si>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</si>
  <si>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</si>
  <si>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</si>
  <si>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</si>
  <si>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</si>
  <si>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</si>
  <si>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</si>
  <si>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</si>
  <si>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</si>
  <si>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</si>
  <si>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</si>
  <si>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</si>
  <si>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</si>
  <si>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</si>
  <si>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</si>
  <si>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</si>
  <si>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</si>
  <si>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</si>
  <si>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</si>
  <si>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</si>
  <si>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</si>
  <si>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</si>
  <si>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</si>
  <si>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</si>
  <si>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</si>
  <si>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</si>
  <si>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</si>
  <si>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</si>
  <si>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</si>
  <si>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</si>
  <si>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</si>
  <si>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</si>
  <si>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</si>
  <si>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</si>
  <si>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</si>
  <si>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</si>
  <si>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</si>
  <si>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</si>
  <si>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</si>
  <si>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</si>
  <si>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</si>
  <si>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</si>
  <si>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</si>
  <si>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</si>
  <si>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</si>
  <si>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</si>
  <si>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</si>
  <si>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</si>
  <si>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</si>
  <si>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</si>
  <si>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</si>
  <si>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</si>
  <si>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</si>
  <si>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</si>
  <si>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</si>
  <si>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</si>
  <si>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</si>
  <si>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</si>
  <si>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</si>
  <si>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</si>
  <si>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</si>
  <si>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</si>
  <si>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</si>
  <si>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</si>
  <si>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</si>
  <si>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</si>
  <si>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</si>
  <si>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</si>
  <si>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</si>
  <si>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</si>
  <si>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</si>
  <si>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</si>
  <si>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</si>
  <si>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</si>
  <si>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</si>
  <si>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</si>
  <si>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</si>
  <si>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</si>
  <si>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</si>
  <si>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</si>
  <si>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</si>
  <si>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</si>
  <si>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</si>
  <si>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</si>
  <si>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</si>
  <si>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</si>
  <si>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</si>
  <si>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</si>
  <si>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</si>
  <si>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</si>
  <si>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</si>
  <si>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</si>
  <si>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</si>
  <si>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</si>
  <si>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</si>
  <si>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</si>
  <si>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</si>
  <si>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</si>
  <si>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</si>
  <si>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</si>
  <si>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</si>
  <si>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</si>
  <si>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</si>
  <si>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</si>
  <si>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</si>
  <si>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</si>
  <si>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</si>
  <si>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</si>
  <si>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</si>
  <si>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</si>
  <si>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</si>
  <si>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</si>
  <si>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</si>
  <si>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</si>
  <si>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</si>
  <si>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</si>
  <si>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</si>
  <si>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</si>
  <si>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</si>
  <si>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</si>
  <si>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</si>
  <si>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</si>
  <si>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</si>
  <si>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</si>
  <si>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</si>
  <si>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</si>
  <si>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</si>
  <si>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</si>
  <si>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</si>
  <si>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</si>
  <si>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</si>
  <si>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</si>
  <si>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</si>
  <si>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</si>
  <si>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</si>
  <si>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</si>
  <si>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</si>
  <si>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</si>
  <si>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</si>
  <si>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</si>
  <si>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</si>
  <si>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</si>
  <si>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</si>
  <si>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</si>
  <si>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</si>
  <si>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</si>
  <si>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</si>
  <si>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</si>
  <si>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</si>
  <si>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</si>
  <si>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</si>
  <si>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</si>
  <si>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</si>
  <si>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</si>
  <si>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</si>
  <si>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</si>
  <si>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</si>
  <si>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</si>
  <si>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</si>
  <si>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</si>
  <si>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</si>
  <si>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</si>
  <si>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</si>
  <si>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</si>
  <si>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</si>
  <si>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</si>
  <si>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</si>
  <si>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</si>
  <si>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</si>
  <si>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</si>
  <si>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</si>
  <si>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</si>
  <si>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</si>
  <si>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</si>
  <si>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</si>
  <si>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</si>
  <si>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</si>
  <si>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</si>
  <si>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</si>
  <si>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</si>
  <si>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</si>
  <si>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</si>
  <si>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</si>
  <si>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</si>
  <si>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</si>
  <si>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</si>
  <si>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</si>
  <si>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</si>
  <si>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</si>
  <si>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</si>
  <si>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</si>
  <si>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</si>
  <si>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</si>
  <si>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</si>
  <si>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</si>
  <si>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</si>
  <si>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</si>
  <si>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</si>
  <si>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</si>
  <si>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</si>
  <si>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</si>
  <si>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</si>
  <si>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</si>
  <si>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</si>
  <si>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</si>
  <si>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</si>
  <si>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</si>
  <si>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</si>
  <si>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</si>
  <si>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</si>
  <si>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</si>
  <si>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</si>
  <si>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</si>
  <si>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</si>
  <si>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</si>
  <si>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</si>
  <si>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</si>
  <si>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</si>
  <si>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</si>
  <si>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</si>
  <si>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</si>
  <si>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</si>
  <si>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</si>
  <si>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</si>
  <si>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</si>
  <si>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</si>
  <si>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</si>
  <si>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</si>
  <si>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</si>
  <si>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</si>
  <si>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</si>
  <si>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</si>
  <si>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</si>
  <si>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</si>
  <si>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</si>
  <si>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</si>
  <si>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</si>
  <si>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</si>
  <si>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</si>
  <si>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</si>
  <si>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</si>
  <si>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</si>
  <si>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</si>
  <si>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</si>
  <si>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</si>
  <si>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</si>
  <si>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</si>
  <si>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</si>
  <si>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</si>
  <si>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</si>
  <si>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</si>
  <si>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</si>
  <si>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</si>
  <si>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</si>
  <si>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</si>
  <si>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</si>
  <si>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</si>
  <si>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</si>
  <si>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</si>
  <si>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</si>
  <si>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</si>
  <si>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</si>
  <si>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</si>
  <si>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</si>
  <si>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</si>
  <si>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</si>
  <si>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</si>
  <si>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</si>
  <si>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</si>
  <si>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</si>
  <si>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</si>
  <si>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</si>
  <si>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</si>
  <si>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</si>
  <si>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</si>
  <si>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</si>
  <si>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</si>
  <si>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</si>
  <si>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</si>
  <si>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</si>
  <si>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</si>
  <si>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</si>
  <si>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</si>
  <si>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</si>
  <si>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</si>
  <si>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</si>
  <si>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</si>
  <si>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</si>
  <si>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</si>
  <si>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</si>
  <si>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</si>
  <si>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</si>
  <si>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</si>
  <si>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</si>
  <si>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</si>
  <si>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</si>
  <si>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</si>
  <si>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</si>
  <si>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</si>
  <si>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</si>
  <si>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</si>
  <si>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</si>
  <si>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</si>
  <si>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</si>
  <si>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</si>
  <si>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</si>
  <si>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</si>
  <si>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</si>
  <si>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</si>
  <si>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</si>
  <si>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</si>
  <si>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</si>
  <si>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</si>
  <si>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</si>
  <si>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</si>
  <si>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</si>
  <si>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</si>
  <si>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</si>
  <si>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</si>
  <si>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</si>
  <si>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</si>
  <si>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</si>
  <si>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</si>
  <si>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</si>
  <si>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</si>
  <si>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</si>
  <si>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</si>
  <si>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</si>
  <si>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</si>
  <si>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</si>
  <si>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</si>
  <si>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</si>
  <si>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</si>
  <si>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</si>
  <si>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</si>
  <si>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</si>
  <si>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</si>
  <si>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</si>
  <si>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</si>
  <si>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</si>
  <si>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</si>
  <si>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</si>
  <si>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</si>
  <si>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</si>
  <si>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</si>
  <si>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</si>
  <si>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</si>
  <si>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</si>
  <si>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</si>
  <si>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</si>
  <si>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</si>
  <si>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</si>
  <si>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</si>
  <si>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</si>
  <si>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</si>
  <si>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</si>
  <si>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</si>
  <si>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</si>
  <si>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</si>
  <si>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</si>
  <si>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</si>
  <si>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</si>
  <si>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</si>
  <si>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</si>
  <si>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</si>
  <si>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</si>
  <si>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</si>
  <si>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</si>
  <si>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</si>
  <si>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</si>
  <si>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</si>
  <si>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</si>
  <si>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</si>
  <si>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</si>
  <si>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</si>
  <si>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</si>
  <si>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</si>
  <si>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</si>
  <si>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</si>
  <si>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</si>
  <si>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</si>
  <si>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</si>
  <si>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</si>
  <si>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</si>
  <si>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</si>
  <si>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</si>
  <si>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</si>
  <si>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</si>
  <si>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</si>
  <si>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</si>
  <si>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</si>
  <si>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</si>
  <si>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</si>
  <si>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</si>
  <si>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</si>
  <si>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</si>
  <si>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</si>
  <si>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</si>
  <si>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</si>
  <si>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</si>
  <si>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</si>
  <si>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</si>
  <si>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</si>
  <si>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</si>
  <si>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</si>
  <si>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</si>
  <si>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</si>
  <si>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</si>
  <si>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</si>
  <si>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</si>
  <si>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</si>
  <si>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</si>
  <si>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</si>
  <si>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</si>
  <si>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</si>
  <si>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</si>
  <si>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</si>
  <si>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</si>
  <si>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</si>
  <si>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</si>
  <si>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</si>
  <si>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</si>
  <si>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</si>
  <si>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</si>
  <si>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</si>
  <si>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</si>
  <si>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</si>
  <si>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</si>
  <si>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</si>
  <si>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</si>
  <si>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</si>
  <si>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</si>
  <si>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</si>
  <si>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</si>
  <si>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</si>
  <si>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</si>
  <si>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</si>
  <si>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</si>
  <si>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</si>
  <si>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</si>
  <si>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</si>
  <si>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</si>
  <si>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</si>
  <si>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</si>
  <si>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</si>
  <si>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</si>
  <si>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</si>
  <si>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</si>
  <si>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</si>
  <si>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</si>
  <si>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</si>
  <si>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</si>
  <si>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</si>
  <si>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</si>
  <si>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</si>
  <si>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</si>
  <si>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</si>
  <si>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</si>
  <si>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</si>
  <si>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</si>
  <si>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</si>
  <si>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</si>
  <si>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</si>
  <si>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</si>
  <si>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</si>
  <si>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</si>
  <si>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</si>
  <si>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</si>
  <si>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</si>
  <si>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</si>
  <si>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</si>
  <si>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</si>
  <si>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</si>
  <si>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</si>
  <si>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</si>
  <si>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</si>
  <si>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</si>
  <si>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</si>
  <si>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</si>
  <si>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</si>
  <si>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</si>
  <si>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</si>
  <si>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</si>
  <si>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</si>
  <si>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</si>
  <si>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</si>
  <si>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</si>
  <si>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</si>
  <si>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</si>
  <si>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</si>
  <si>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</si>
  <si>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</si>
  <si>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</si>
  <si>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</si>
  <si>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</si>
  <si>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</si>
  <si>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</si>
  <si>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</si>
  <si>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</si>
  <si>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</si>
  <si>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</si>
  <si>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</si>
  <si>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</si>
  <si>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</si>
  <si>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</si>
  <si>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</si>
  <si>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</si>
  <si>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</si>
  <si>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</si>
  <si>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</si>
  <si>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</si>
  <si>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</si>
  <si>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</si>
  <si>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</si>
  <si>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</si>
  <si>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</si>
  <si>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</si>
  <si>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</si>
  <si>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</si>
  <si>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</si>
  <si>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</si>
  <si>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</si>
  <si>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</si>
  <si>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</si>
  <si>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</si>
  <si>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</si>
  <si>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</si>
  <si>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</si>
  <si>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</si>
  <si>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</si>
  <si>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</si>
  <si>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</si>
  <si>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</si>
  <si>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</si>
  <si>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</si>
  <si>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</si>
  <si>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</si>
  <si>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</si>
  <si>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</si>
  <si>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</si>
  <si>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</si>
  <si>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</si>
  <si>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</si>
  <si>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</si>
  <si>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</si>
  <si>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</si>
  <si>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</si>
  <si>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</si>
  <si>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</si>
  <si>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</si>
  <si>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</si>
  <si>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</si>
  <si>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</si>
  <si>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</si>
  <si>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</si>
  <si>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</si>
  <si>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</si>
  <si>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</si>
  <si>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</si>
  <si>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</si>
  <si>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</si>
  <si>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</si>
  <si>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</si>
  <si>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</si>
  <si>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</si>
  <si>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</si>
  <si>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</si>
  <si>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</si>
  <si>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</si>
  <si>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</si>
  <si>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</si>
  <si>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</si>
  <si>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</si>
  <si>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</si>
  <si>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</si>
  <si>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</si>
  <si>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</si>
  <si>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</si>
  <si>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</si>
  <si>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</si>
  <si>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</si>
  <si>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</si>
  <si>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</si>
  <si>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</si>
  <si>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</si>
  <si>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</si>
  <si>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</si>
  <si>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</si>
  <si>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</si>
  <si>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</si>
  <si>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</si>
  <si>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</si>
  <si>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</si>
  <si>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</si>
  <si>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</si>
  <si>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</si>
  <si>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</si>
  <si>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</si>
  <si>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</si>
  <si>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</si>
  <si>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</si>
  <si>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</si>
  <si>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</si>
  <si>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</si>
  <si>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</si>
  <si>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</si>
  <si>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</si>
  <si>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</si>
  <si>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</si>
  <si>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</si>
  <si>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</si>
  <si>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</si>
  <si>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</si>
  <si>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</si>
  <si>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</si>
  <si>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</si>
  <si>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</si>
  <si>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</si>
  <si>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</si>
  <si>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</si>
  <si>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</si>
  <si>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</si>
  <si>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</si>
  <si>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</si>
  <si>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</si>
  <si>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</si>
  <si>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</si>
  <si>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</si>
  <si>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</si>
  <si>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</si>
  <si>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</si>
  <si>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</si>
  <si>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</si>
  <si>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</si>
  <si>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</si>
  <si>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</si>
  <si>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</si>
  <si>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</si>
  <si>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</si>
  <si>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</si>
  <si>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</si>
  <si>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</si>
  <si>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</si>
  <si>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</si>
  <si>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</si>
  <si>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</si>
  <si>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</si>
  <si>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</si>
  <si>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</si>
  <si>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</si>
  <si>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</si>
  <si>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</si>
  <si>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</si>
  <si>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</si>
  <si>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</si>
  <si>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</si>
  <si>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</si>
  <si>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</si>
  <si>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</si>
  <si>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</si>
  <si>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</si>
  <si>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</si>
  <si>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</si>
  <si>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</si>
  <si>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</si>
  <si>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</si>
  <si>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</si>
  <si>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</si>
  <si>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</si>
  <si>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</si>
  <si>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</si>
  <si>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</si>
  <si>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</si>
  <si>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</si>
  <si>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</si>
  <si>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</si>
  <si>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</si>
  <si>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</si>
  <si>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</si>
  <si>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</si>
  <si>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</si>
  <si>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</si>
  <si>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</si>
  <si>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</si>
  <si>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</si>
  <si>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</si>
  <si>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</si>
  <si>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</si>
  <si>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</si>
  <si>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</si>
  <si>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</si>
  <si>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</si>
  <si>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</si>
  <si>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</si>
  <si>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</si>
  <si>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</si>
  <si>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</si>
  <si>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</si>
  <si>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</si>
  <si>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</si>
  <si>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</si>
  <si>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</si>
  <si>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</si>
  <si>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</si>
  <si>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</si>
  <si>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</si>
  <si>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</si>
  <si>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</si>
  <si>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</si>
  <si>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</si>
  <si>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</si>
  <si>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</si>
  <si>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</si>
  <si>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</si>
  <si>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</si>
  <si>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</si>
  <si>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</si>
  <si>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</si>
  <si>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</si>
  <si>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</si>
  <si>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</si>
  <si>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</si>
  <si>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</si>
  <si>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</si>
  <si>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</si>
  <si>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</si>
  <si>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</si>
  <si>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</si>
  <si>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</si>
  <si>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</si>
  <si>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</si>
  <si>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</si>
  <si>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</si>
  <si>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</si>
  <si>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</si>
  <si>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</si>
  <si>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</si>
  <si>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</si>
  <si>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</si>
  <si>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</si>
  <si>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</si>
  <si>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</si>
  <si>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</si>
  <si>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</si>
  <si>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</si>
  <si>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</si>
  <si>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</si>
  <si>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</si>
  <si>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</si>
  <si>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</si>
  <si>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</si>
  <si>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</si>
  <si>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</si>
  <si>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</si>
  <si>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</si>
  <si>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</si>
  <si>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</si>
  <si>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</si>
  <si>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</si>
  <si>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</si>
  <si>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</si>
  <si>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</si>
  <si>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</si>
  <si>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</si>
  <si>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</si>
  <si>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</si>
  <si>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</si>
  <si>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</si>
  <si>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</si>
  <si>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</si>
  <si>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</si>
  <si>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</si>
  <si>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</si>
  <si>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</si>
  <si>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</si>
  <si>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</si>
  <si>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</si>
  <si>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</si>
  <si>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</si>
  <si>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</si>
  <si>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</si>
  <si>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</si>
  <si>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</si>
  <si>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</si>
  <si>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</si>
  <si>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</si>
  <si>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</si>
  <si>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</si>
  <si>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</si>
  <si>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</si>
  <si>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</si>
  <si>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</si>
  <si>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</si>
  <si>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</si>
  <si>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</si>
  <si>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</si>
  <si>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</si>
  <si>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</si>
  <si>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</si>
  <si>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</si>
  <si>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</si>
  <si>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</si>
  <si>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</si>
  <si>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</si>
  <si>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</si>
  <si>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</si>
  <si>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</si>
  <si>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</si>
  <si>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</si>
  <si>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</si>
  <si>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</si>
  <si>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</si>
  <si>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</si>
  <si>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</si>
  <si>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</si>
  <si>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</si>
  <si>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</si>
  <si>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</si>
  <si>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</si>
  <si>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</si>
  <si>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</si>
  <si>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</si>
  <si>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</si>
  <si>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</si>
  <si>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</si>
  <si>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</si>
  <si>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</si>
  <si>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</si>
  <si>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</si>
  <si>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</si>
  <si>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</si>
  <si>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</si>
  <si>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</si>
  <si>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</si>
  <si>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</si>
  <si>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</si>
  <si>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</si>
  <si>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</si>
  <si>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</si>
  <si>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</si>
  <si>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</si>
  <si>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</si>
  <si>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</si>
  <si>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</si>
  <si>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</si>
  <si>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</si>
  <si>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</si>
  <si>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</si>
  <si>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</si>
  <si>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</si>
  <si>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</si>
  <si>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</si>
  <si>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</si>
  <si>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</si>
  <si>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</si>
  <si>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</si>
  <si>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</si>
  <si>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</si>
  <si>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</si>
  <si>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</si>
  <si>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</si>
  <si>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</si>
  <si>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</si>
  <si>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</si>
  <si>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</si>
  <si>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</si>
  <si>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</si>
  <si>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</si>
  <si>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</si>
  <si>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</si>
  <si>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</si>
  <si>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</si>
  <si>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</si>
  <si>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</si>
  <si>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</si>
  <si>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</si>
  <si>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</si>
  <si>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</si>
  <si>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</si>
  <si>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</si>
  <si>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</si>
  <si>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</si>
  <si>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</si>
  <si>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</si>
  <si>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</si>
  <si>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</si>
  <si>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</si>
  <si>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</si>
  <si>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</si>
  <si>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</si>
  <si>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</si>
  <si>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</si>
  <si>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</si>
  <si>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</si>
  <si>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</si>
  <si>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</si>
  <si>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</si>
  <si>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</si>
  <si>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</si>
  <si>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</si>
  <si>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</si>
  <si>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</si>
  <si>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</si>
  <si>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</si>
  <si>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</si>
  <si>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</si>
  <si>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</si>
  <si>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</si>
  <si>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</si>
  <si>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</si>
  <si>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</si>
  <si>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</si>
  <si>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</si>
  <si>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</si>
  <si>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</si>
  <si>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</si>
  <si>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</si>
  <si>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</si>
  <si>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</si>
  <si>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</si>
  <si>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</si>
  <si>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</si>
  <si>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</si>
  <si>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</si>
  <si>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</si>
  <si>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</si>
  <si>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</si>
  <si>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</si>
  <si>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</si>
  <si>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</si>
  <si>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</si>
  <si>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</si>
  <si>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</si>
  <si>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</si>
  <si>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</si>
  <si>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</si>
  <si>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</si>
  <si>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</si>
  <si>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</si>
  <si>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</si>
  <si>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</si>
  <si>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</si>
  <si>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</si>
  <si>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</si>
  <si>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</si>
  <si>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</si>
  <si>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</si>
  <si>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</si>
  <si>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</si>
  <si>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</si>
  <si>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</si>
  <si>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</si>
  <si>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</si>
  <si>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</si>
  <si>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</si>
  <si>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</si>
  <si>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</si>
  <si>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</si>
  <si>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</si>
  <si>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</si>
  <si>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</si>
  <si>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</si>
  <si>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</si>
  <si>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</si>
  <si>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</si>
  <si>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</si>
  <si>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</si>
  <si>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</si>
  <si>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</si>
  <si>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</si>
  <si>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</si>
  <si>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</si>
  <si>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</si>
  <si>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</si>
  <si>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</si>
  <si>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</si>
  <si>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</si>
  <si>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</si>
  <si>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</si>
  <si>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</si>
  <si>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</si>
  <si>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</si>
  <si>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</si>
  <si>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</si>
  <si>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</si>
  <si>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</si>
  <si>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</si>
  <si>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</si>
  <si>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</si>
  <si>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</si>
  <si>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</si>
  <si>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</si>
  <si>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</si>
  <si>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</si>
  <si>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</si>
  <si>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</si>
  <si>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</si>
  <si>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</si>
  <si>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</si>
  <si>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</si>
  <si>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</si>
  <si>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</si>
  <si>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</si>
  <si>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</si>
  <si>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</si>
  <si>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</si>
  <si>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</si>
  <si>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</si>
  <si>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</si>
  <si>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</si>
  <si>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</si>
  <si>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</si>
  <si>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</si>
  <si>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</si>
  <si>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</si>
  <si>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</si>
  <si>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</si>
  <si>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</si>
  <si>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</si>
  <si>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</si>
  <si>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</si>
  <si>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</si>
  <si>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</si>
  <si>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</si>
  <si>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</si>
  <si>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</si>
  <si>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</si>
  <si>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</si>
  <si>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</si>
  <si>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</si>
  <si>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</si>
  <si>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</si>
  <si>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</si>
  <si>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</si>
  <si>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</si>
  <si>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</si>
  <si>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</si>
  <si>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</si>
  <si>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</si>
  <si>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</si>
  <si>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</si>
  <si>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</si>
  <si>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</si>
  <si>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</si>
  <si>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</si>
  <si>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</si>
  <si>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</si>
  <si>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</si>
  <si>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</si>
  <si>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</si>
  <si>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</si>
  <si>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</si>
  <si>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</si>
  <si>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</si>
  <si>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</si>
  <si>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</si>
  <si>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</si>
  <si>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</si>
  <si>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</si>
  <si>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</si>
  <si>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</si>
  <si>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</si>
  <si>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</si>
  <si>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</si>
  <si>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</si>
  <si>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</si>
  <si>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</si>
  <si>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</si>
  <si>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</si>
  <si>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</si>
  <si>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</si>
  <si>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</si>
  <si>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</si>
  <si>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</si>
  <si>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</si>
  <si>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</si>
  <si>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</si>
  <si>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</si>
  <si>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</si>
  <si>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</si>
  <si>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</si>
  <si>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</si>
  <si>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</si>
  <si>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</si>
  <si>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</si>
  <si>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</si>
  <si>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</si>
  <si>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</si>
  <si>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</si>
  <si>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</si>
  <si>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</si>
  <si>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</si>
  <si>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</si>
  <si>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</si>
  <si>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</si>
  <si>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</si>
  <si>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</si>
  <si>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</si>
  <si>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</si>
  <si>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</si>
  <si>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</si>
  <si>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</si>
  <si>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</si>
  <si>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</si>
  <si>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</si>
  <si>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</si>
  <si>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</si>
  <si>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</si>
  <si>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</si>
  <si>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</si>
  <si>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</si>
  <si>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</si>
  <si>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</si>
  <si>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</si>
  <si>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</si>
  <si>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</si>
  <si>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</si>
  <si>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</si>
  <si>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</si>
  <si>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</si>
  <si>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</si>
  <si>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</si>
  <si>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</si>
  <si>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</si>
  <si>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</si>
  <si>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</si>
  <si>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</si>
  <si>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</si>
  <si>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</si>
  <si>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</si>
  <si>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</si>
  <si>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</si>
  <si>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</si>
  <si>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</si>
  <si>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</si>
  <si>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</si>
  <si>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</si>
  <si>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</si>
  <si>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</si>
  <si>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</si>
  <si>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</si>
  <si>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</si>
  <si>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</si>
  <si>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</si>
  <si>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</si>
  <si>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</si>
  <si>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</si>
  <si>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</si>
  <si>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</si>
  <si>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</si>
  <si>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</si>
  <si>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</si>
  <si>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</si>
  <si>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</si>
  <si>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</si>
  <si>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</si>
  <si>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</si>
  <si>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</si>
  <si>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</si>
  <si>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</si>
  <si>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</si>
  <si>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</si>
  <si>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</si>
  <si>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</si>
  <si>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</si>
  <si>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</si>
  <si>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</si>
  <si>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</si>
  <si>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</si>
  <si>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</si>
  <si>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</si>
  <si>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</si>
  <si>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</si>
  <si>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</si>
  <si>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</si>
  <si>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</si>
  <si>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</si>
  <si>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</si>
  <si>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</si>
  <si>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</si>
  <si>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</si>
  <si>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</si>
  <si>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</si>
  <si>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</si>
  <si>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</si>
  <si>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</si>
  <si>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</si>
  <si>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</si>
  <si>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</si>
  <si>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</si>
  <si>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</si>
  <si>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</si>
  <si>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</si>
  <si>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</si>
  <si>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</si>
  <si>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</si>
  <si>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</si>
  <si>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</si>
  <si>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</si>
  <si>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</si>
  <si>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</si>
  <si>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</si>
  <si>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</si>
  <si>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</si>
  <si>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</si>
  <si>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</si>
  <si>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</si>
  <si>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</si>
  <si>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</si>
  <si>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</si>
  <si>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</si>
  <si>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</si>
  <si>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</si>
  <si>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</si>
  <si>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</si>
  <si>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</si>
  <si>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</si>
  <si>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</si>
  <si>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</si>
  <si>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</si>
  <si>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</si>
  <si>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</si>
  <si>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</si>
  <si>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</si>
  <si>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</si>
  <si>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</si>
  <si>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</si>
  <si>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</si>
  <si>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</si>
  <si>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</si>
  <si>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</si>
  <si>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</si>
  <si>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</si>
  <si>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</si>
  <si>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</si>
  <si>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</si>
  <si>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</si>
  <si>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</si>
  <si>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</si>
  <si>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</si>
  <si>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</si>
  <si>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</si>
  <si>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</si>
  <si>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</si>
  <si>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</si>
  <si>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</si>
  <si>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</si>
  <si>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</si>
  <si>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</si>
  <si>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</si>
  <si>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</si>
  <si>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</si>
  <si>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</si>
  <si>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</si>
  <si>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</si>
  <si>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</si>
  <si>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</si>
  <si>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</si>
  <si>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</si>
  <si>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</si>
  <si>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</si>
  <si>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</si>
  <si>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</si>
  <si>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</si>
  <si>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</si>
  <si>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</si>
  <si>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</si>
  <si>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</si>
  <si>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</si>
  <si>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</si>
  <si>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</si>
  <si>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</si>
  <si>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</si>
  <si>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</si>
  <si>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</si>
  <si>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</si>
  <si>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</si>
  <si>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</si>
  <si>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</si>
  <si>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</si>
  <si>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</si>
  <si>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</si>
  <si>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</si>
  <si>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</si>
  <si>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</si>
  <si>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</si>
  <si>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</si>
  <si>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</si>
  <si>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</si>
  <si>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</si>
  <si>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</si>
  <si>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</si>
  <si>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</si>
  <si>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</si>
  <si>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</si>
  <si>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</si>
  <si>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</si>
  <si>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</si>
  <si>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</si>
  <si>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</si>
  <si>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</si>
  <si>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</si>
  <si>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</si>
  <si>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</si>
  <si>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</si>
  <si>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</si>
  <si>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</si>
  <si>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</si>
  <si>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</si>
  <si>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</si>
  <si>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</si>
  <si>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</si>
  <si>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</si>
  <si>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</si>
  <si>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</si>
  <si>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</si>
  <si>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</si>
  <si>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</si>
  <si>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</si>
  <si>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</si>
  <si>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</si>
  <si>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</si>
  <si>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</si>
  <si>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</si>
  <si>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</si>
  <si>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</si>
  <si>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</si>
  <si>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</si>
  <si>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</si>
  <si>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</si>
  <si>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</si>
  <si>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</si>
  <si>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</si>
  <si>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</si>
  <si>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</si>
  <si>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</si>
  <si>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</si>
  <si>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</si>
  <si>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</si>
  <si>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</si>
  <si>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</si>
  <si>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</si>
  <si>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</si>
  <si>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</si>
  <si>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</si>
  <si>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</si>
  <si>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</si>
  <si>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</si>
  <si>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</si>
  <si>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</si>
  <si>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</si>
  <si>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</si>
  <si>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</si>
  <si>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</si>
  <si>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</si>
  <si>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</si>
  <si>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</si>
  <si>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</si>
  <si>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</si>
  <si>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</si>
  <si>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</si>
  <si>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</si>
  <si>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</si>
  <si>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</si>
  <si>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</si>
  <si>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</si>
  <si>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</si>
  <si>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</si>
  <si>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</si>
  <si>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</si>
  <si>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</si>
  <si>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</si>
  <si>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</si>
  <si>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</si>
  <si>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</si>
  <si>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</si>
  <si>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</si>
  <si>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</si>
  <si>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</si>
  <si>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</si>
  <si>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</si>
  <si>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</si>
  <si>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</si>
  <si>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</si>
  <si>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</si>
  <si>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</si>
  <si>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</si>
  <si>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</si>
  <si>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</si>
  <si>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</si>
  <si>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</si>
  <si>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</si>
  <si>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</si>
  <si>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</si>
  <si>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</si>
  <si>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</si>
  <si>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</si>
  <si>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</si>
  <si>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</si>
  <si>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</si>
  <si>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</si>
  <si>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</si>
  <si>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</si>
  <si>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</si>
  <si>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</si>
  <si>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</si>
  <si>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</si>
  <si>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</si>
  <si>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</si>
  <si>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</si>
  <si>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</si>
  <si>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</si>
  <si>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</si>
  <si>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</si>
  <si>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</si>
  <si>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</si>
  <si>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</si>
  <si>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</si>
  <si>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</si>
  <si>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</si>
  <si>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</si>
  <si>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</si>
  <si>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</si>
  <si>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</si>
  <si>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</si>
  <si>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</si>
  <si>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</si>
  <si>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</si>
  <si>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</si>
  <si>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</si>
  <si>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</si>
  <si>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</si>
  <si>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</si>
  <si>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</si>
  <si>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</si>
  <si>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</si>
  <si>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</si>
  <si>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</si>
  <si>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</si>
  <si>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</si>
  <si>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</si>
  <si>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</si>
  <si>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</si>
  <si>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</si>
  <si>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</si>
  <si>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</si>
  <si>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</si>
  <si>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</si>
  <si>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</si>
  <si>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</si>
  <si>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</si>
  <si>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</si>
  <si>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</si>
  <si>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</si>
  <si>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</si>
  <si>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</si>
  <si>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</si>
  <si>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</si>
  <si>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</si>
  <si>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</si>
  <si>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</si>
  <si>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</si>
  <si>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</si>
  <si>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</si>
  <si>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</si>
  <si>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</si>
  <si>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</si>
  <si>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</si>
  <si>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</si>
  <si>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</si>
  <si>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</si>
  <si>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</si>
  <si>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</si>
  <si>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</si>
  <si>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</si>
  <si>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</si>
  <si>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</si>
  <si>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</si>
  <si>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</si>
  <si>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</si>
  <si>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</si>
  <si>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</si>
  <si>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</si>
  <si>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</si>
  <si>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</si>
  <si>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</si>
  <si>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</si>
  <si>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</si>
  <si>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</si>
  <si>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</si>
  <si>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</si>
  <si>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</si>
  <si>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</si>
  <si>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</si>
  <si>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</si>
  <si>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</si>
  <si>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</si>
  <si>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</si>
  <si>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</si>
  <si>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</si>
  <si>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</si>
  <si>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</si>
  <si>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</si>
  <si>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</si>
  <si>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</si>
  <si>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</si>
  <si>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</si>
  <si>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</si>
  <si>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</si>
  <si>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</si>
  <si>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</si>
  <si>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</si>
  <si>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</si>
  <si>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</si>
  <si>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</si>
  <si>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</si>
  <si>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</si>
  <si>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</si>
  <si>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</si>
  <si>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</si>
  <si>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</si>
  <si>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</si>
  <si>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</si>
  <si>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</si>
  <si>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</si>
  <si>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</si>
  <si>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</si>
  <si>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</si>
  <si>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</si>
  <si>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</si>
  <si>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</si>
  <si>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</si>
  <si>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</si>
  <si>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</si>
  <si>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</si>
  <si>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</si>
  <si>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</si>
  <si>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</si>
  <si>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</si>
  <si>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</si>
  <si>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</si>
  <si>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</si>
  <si>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</si>
  <si>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</si>
  <si>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</si>
  <si>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</si>
  <si>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</si>
  <si>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</si>
  <si>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</si>
  <si>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</si>
  <si>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</si>
  <si>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</si>
  <si>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</si>
  <si>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</si>
  <si>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</si>
  <si>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</si>
  <si>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</si>
  <si>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</si>
  <si>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</si>
  <si>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</si>
  <si>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</si>
  <si>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</si>
  <si>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</si>
  <si>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</si>
  <si>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</si>
  <si>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</si>
  <si>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</si>
  <si>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</si>
  <si>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</si>
  <si>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</si>
  <si>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</si>
  <si>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</si>
  <si>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</si>
  <si>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</si>
  <si>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</si>
  <si>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</si>
  <si>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</si>
  <si>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</si>
  <si>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</si>
  <si>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</si>
  <si>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</si>
  <si>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</si>
  <si>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</si>
  <si>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</si>
  <si>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</si>
  <si>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</si>
  <si>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</si>
  <si>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</si>
  <si>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</si>
  <si>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</si>
  <si>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</si>
  <si>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</si>
  <si>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</si>
  <si>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</si>
  <si>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</si>
  <si>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</si>
  <si>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</si>
  <si>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</si>
  <si>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</si>
  <si>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</si>
  <si>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</si>
  <si>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</si>
  <si>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</si>
  <si>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</si>
  <si>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</si>
  <si>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</si>
  <si>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</si>
  <si>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</si>
  <si>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</si>
  <si>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</si>
  <si>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</si>
  <si>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</si>
  <si>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</si>
  <si>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</si>
  <si>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</si>
  <si>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</si>
  <si>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</si>
  <si>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</si>
  <si>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</si>
  <si>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</si>
  <si>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</si>
  <si>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</si>
  <si>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</si>
  <si>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</si>
  <si>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</si>
  <si>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</si>
  <si>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</si>
  <si>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</si>
  <si>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</si>
  <si>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</si>
  <si>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</si>
  <si>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</si>
  <si>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</si>
  <si>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</si>
  <si>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</si>
  <si>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</si>
  <si>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</si>
  <si>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</si>
  <si>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</si>
  <si>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</si>
  <si>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</si>
  <si>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</si>
  <si>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</si>
  <si>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</si>
  <si>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</si>
  <si>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</si>
  <si>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</si>
  <si>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</si>
  <si>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</si>
  <si>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</si>
  <si>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</si>
  <si>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</si>
  <si>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</si>
  <si>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</si>
  <si>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</si>
  <si>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</si>
  <si>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</si>
  <si>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</si>
  <si>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</si>
  <si>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</si>
  <si>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</si>
  <si>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</si>
  <si>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</si>
  <si>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</si>
  <si>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</si>
  <si>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</si>
  <si>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</si>
  <si>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</si>
  <si>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</si>
  <si>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</si>
  <si>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</si>
  <si>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</si>
  <si>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</si>
  <si>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</si>
  <si>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</si>
  <si>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</si>
  <si>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</si>
  <si>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</si>
  <si>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</si>
  <si>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</si>
  <si>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</si>
  <si>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</si>
  <si>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</si>
  <si>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</si>
  <si>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</si>
  <si>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</si>
  <si>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</si>
  <si>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</si>
  <si>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</si>
  <si>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</si>
  <si>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</si>
  <si>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</si>
  <si>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</si>
  <si>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</si>
  <si>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</si>
  <si>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</si>
  <si>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</si>
  <si>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</si>
  <si>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</si>
  <si>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</si>
  <si>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</si>
  <si>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</si>
  <si>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</si>
  <si>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</si>
  <si>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</si>
  <si>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</si>
  <si>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</si>
  <si>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</si>
  <si>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</si>
  <si>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</si>
  <si>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</si>
  <si>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</si>
  <si>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</si>
  <si>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</si>
  <si>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</si>
  <si>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</si>
  <si>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</si>
  <si>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</si>
  <si>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</si>
  <si>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</si>
  <si>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</si>
  <si>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</si>
  <si>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</si>
  <si>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</si>
  <si>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</si>
  <si>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</si>
  <si>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</si>
  <si>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</si>
  <si>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</si>
  <si>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</si>
  <si>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</si>
  <si>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</si>
  <si>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</si>
  <si>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</si>
  <si>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</si>
  <si>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</si>
  <si>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</si>
  <si>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</si>
  <si>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</si>
  <si>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</si>
  <si>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</si>
  <si>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</si>
  <si>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</si>
  <si>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</si>
  <si>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</si>
  <si>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</si>
  <si>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</si>
  <si>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</si>
  <si>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</si>
  <si>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</si>
  <si>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</si>
  <si>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</si>
  <si>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</si>
  <si>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</si>
  <si>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</si>
  <si>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</si>
  <si>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</si>
  <si>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</si>
  <si>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</si>
  <si>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</si>
  <si>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</si>
  <si>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</si>
  <si>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</si>
  <si>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</si>
  <si>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</si>
  <si>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</si>
  <si>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</si>
  <si>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</si>
  <si>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</si>
  <si>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</si>
  <si>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</si>
  <si>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</si>
  <si>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</si>
  <si>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</si>
  <si>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</si>
  <si>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</si>
  <si>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</si>
  <si>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</si>
  <si>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</si>
  <si>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</si>
  <si>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</si>
  <si>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</si>
  <si>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</si>
  <si>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</si>
  <si>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</si>
  <si>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</si>
  <si>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</si>
  <si>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</si>
  <si>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</si>
  <si>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</si>
  <si>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</si>
  <si>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</si>
  <si>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</si>
  <si>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</si>
  <si>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</si>
  <si>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</si>
  <si>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</si>
  <si>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</si>
  <si>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</si>
  <si>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</si>
  <si>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</si>
  <si>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</si>
  <si>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</si>
  <si>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</si>
  <si>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</si>
  <si>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</si>
  <si>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</si>
  <si>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</si>
  <si>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</si>
  <si>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</si>
  <si>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</si>
  <si>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</si>
  <si>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</si>
  <si>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</si>
  <si>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</si>
  <si>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</si>
  <si>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</si>
  <si>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</si>
  <si>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</si>
  <si>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</si>
  <si>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</si>
  <si>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</si>
  <si>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</si>
  <si>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</si>
  <si>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</si>
  <si>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</si>
  <si>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</si>
  <si>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</si>
  <si>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</si>
  <si>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</si>
  <si>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</si>
  <si>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</si>
  <si>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</si>
  <si>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</si>
  <si>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</si>
  <si>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</si>
  <si>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</si>
  <si>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</si>
  <si>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</si>
  <si>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</si>
  <si>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</si>
  <si>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</si>
  <si>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</si>
  <si>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</si>
  <si>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</si>
  <si>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</si>
  <si>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</si>
  <si>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</si>
  <si>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</si>
  <si>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</si>
  <si>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</si>
  <si>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</si>
  <si>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</si>
  <si>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</si>
  <si>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</si>
  <si>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</si>
  <si>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</si>
  <si>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</si>
  <si>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</si>
  <si>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</si>
  <si>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</si>
  <si>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</si>
  <si>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</si>
  <si>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</si>
  <si>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</si>
  <si>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</si>
  <si>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</si>
  <si>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</si>
  <si>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</si>
  <si>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</si>
  <si>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</si>
  <si>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</si>
  <si>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</si>
  <si>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</si>
  <si>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</si>
  <si>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</si>
  <si>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</si>
  <si>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</si>
  <si>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</si>
  <si>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</si>
  <si>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</si>
  <si>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</si>
  <si>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</si>
  <si>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</si>
  <si>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</si>
  <si>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</si>
  <si>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</si>
  <si>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</si>
  <si>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</si>
  <si>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</si>
  <si>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</si>
  <si>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</si>
  <si>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</si>
  <si>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</si>
  <si>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</si>
  <si>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</si>
  <si>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</si>
  <si>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</si>
  <si>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</si>
  <si>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</si>
  <si>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</si>
  <si>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</si>
  <si>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</si>
  <si>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</si>
  <si>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</si>
  <si>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</si>
  <si>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</si>
  <si>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</si>
  <si>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</si>
  <si>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</si>
  <si>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</si>
  <si>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</si>
  <si>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</si>
  <si>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</si>
  <si>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</si>
  <si>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</si>
  <si>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</si>
  <si>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</si>
  <si>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</si>
  <si>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</si>
  <si>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</si>
  <si>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</si>
  <si>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</si>
  <si>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</si>
  <si>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</si>
  <si>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</si>
  <si>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</si>
  <si>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</si>
  <si>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</si>
  <si>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</si>
  <si>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</si>
  <si>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</si>
  <si>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</si>
  <si>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</si>
  <si>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</si>
  <si>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</si>
  <si>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</si>
  <si>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</si>
  <si>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</si>
  <si>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</si>
  <si>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</si>
  <si>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</si>
  <si>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</si>
  <si>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</si>
  <si>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</si>
  <si>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</si>
  <si>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</si>
  <si>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</si>
  <si>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</si>
  <si>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</si>
  <si>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</si>
  <si>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</si>
  <si>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</si>
  <si>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</si>
  <si>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</si>
  <si>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</si>
  <si>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</si>
  <si>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</si>
  <si>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</si>
  <si>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</si>
  <si>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</si>
  <si>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</si>
  <si>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</si>
  <si>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</si>
  <si>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</si>
  <si>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</si>
  <si>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</si>
  <si>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</si>
  <si>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</si>
  <si>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</si>
  <si>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</si>
  <si>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</si>
  <si>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</si>
  <si>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</si>
  <si>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</si>
  <si>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</si>
  <si>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</si>
  <si>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</si>
  <si>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</si>
  <si>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</si>
  <si>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</si>
  <si>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</si>
  <si>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</si>
  <si>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</si>
  <si>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</si>
  <si>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</si>
  <si>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</si>
  <si>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</si>
  <si>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</si>
  <si>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</si>
  <si>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</si>
  <si>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</si>
  <si>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</si>
  <si>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</si>
  <si>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</si>
  <si>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</si>
  <si>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</si>
  <si>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</si>
  <si>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</si>
  <si>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</si>
  <si>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</si>
  <si>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</si>
  <si>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</si>
  <si>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</si>
  <si>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</si>
  <si>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</si>
  <si>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</si>
  <si>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</si>
  <si>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</si>
  <si>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</si>
  <si>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</si>
  <si>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</si>
  <si>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</si>
  <si>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</si>
  <si>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</si>
  <si>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</si>
  <si>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</si>
  <si>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</si>
  <si>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</si>
  <si>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</si>
  <si>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</si>
  <si>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</si>
  <si>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</si>
  <si>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</si>
  <si>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</si>
  <si>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</si>
  <si>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</si>
  <si>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</si>
  <si>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</si>
  <si>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</si>
  <si>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</si>
  <si>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</si>
  <si>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</si>
  <si>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</si>
  <si>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</si>
  <si>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</si>
  <si>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</si>
  <si>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</si>
  <si>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</si>
  <si>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</si>
  <si>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</si>
  <si>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</si>
  <si>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</si>
  <si>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</si>
  <si>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</si>
  <si>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</si>
  <si>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</si>
  <si>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</si>
  <si>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</si>
  <si>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</si>
  <si>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</si>
  <si>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</si>
  <si>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</si>
  <si>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</si>
  <si>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</si>
  <si>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</si>
  <si>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</si>
  <si>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</si>
  <si>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</si>
  <si>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</si>
  <si>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</si>
  <si>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</si>
  <si>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</si>
  <si>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</si>
  <si>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</si>
  <si>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</si>
  <si>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</si>
  <si>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</si>
  <si>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</si>
  <si>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</si>
  <si>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</si>
  <si>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</si>
  <si>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</si>
  <si>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</si>
  <si>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</si>
  <si>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</si>
  <si>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</si>
  <si>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</si>
  <si>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</si>
  <si>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</si>
  <si>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</si>
  <si>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</si>
  <si>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</si>
  <si>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</si>
  <si>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</si>
  <si>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</si>
  <si>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</si>
  <si>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</si>
  <si>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</si>
  <si>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</si>
  <si>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</si>
  <si>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</si>
  <si>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</si>
  <si>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</si>
  <si>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</si>
  <si>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</si>
  <si>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</si>
  <si>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</si>
  <si>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</si>
  <si>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</si>
  <si>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</si>
  <si>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</si>
  <si>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</si>
  <si>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</si>
  <si>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</si>
  <si>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</si>
  <si>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</si>
  <si>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</si>
  <si>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</si>
  <si>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</si>
  <si>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</si>
  <si>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</si>
  <si>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</si>
  <si>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</si>
  <si>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</si>
  <si>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</si>
  <si>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</si>
  <si>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</si>
  <si>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</si>
  <si>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</si>
  <si>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</si>
  <si>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</si>
  <si>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</si>
  <si>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</si>
  <si>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</si>
  <si>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</si>
  <si>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</si>
  <si>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</si>
  <si>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</si>
  <si>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</si>
  <si>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</si>
  <si>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</si>
  <si>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</si>
  <si>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</si>
  <si>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</si>
  <si>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</si>
  <si>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</si>
  <si>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</si>
  <si>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</si>
  <si>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</si>
  <si>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</si>
  <si>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</si>
  <si>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</si>
  <si>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</si>
  <si>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</si>
  <si>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</si>
  <si>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</si>
  <si>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</si>
  <si>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</si>
  <si>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</si>
  <si>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</si>
  <si>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</si>
  <si>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</si>
  <si>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</si>
  <si>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</si>
  <si>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</si>
  <si>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</si>
  <si>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</si>
  <si>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</si>
  <si>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</si>
  <si>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</si>
  <si>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</si>
  <si>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</si>
  <si>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</si>
  <si>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</si>
  <si>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</si>
  <si>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</si>
  <si>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</si>
  <si>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</si>
  <si>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</si>
  <si>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</si>
  <si>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</si>
  <si>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</si>
  <si>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</si>
  <si>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</si>
  <si>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</si>
  <si>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</si>
  <si>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</si>
  <si>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</si>
  <si>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</si>
  <si>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</si>
  <si>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</si>
  <si>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</si>
  <si>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</si>
  <si>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</si>
  <si>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</si>
  <si>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</si>
  <si>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</si>
  <si>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</si>
  <si>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</si>
  <si>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</si>
  <si>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</si>
  <si>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</si>
  <si>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</si>
  <si>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</si>
  <si>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</si>
  <si>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</si>
  <si>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</si>
  <si>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</si>
  <si>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</si>
  <si>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</si>
  <si>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</si>
  <si>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</si>
  <si>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</si>
  <si>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</si>
  <si>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</si>
  <si>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</si>
  <si>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</si>
  <si>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</si>
  <si>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</si>
  <si>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</si>
  <si>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</si>
  <si>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</si>
  <si>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</si>
  <si>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</si>
  <si>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</si>
  <si>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</si>
  <si>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</si>
  <si>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</si>
  <si>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</si>
  <si>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</si>
  <si>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</si>
  <si>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</si>
  <si>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</si>
  <si>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</si>
  <si>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</si>
  <si>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</si>
  <si>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</si>
  <si>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</si>
  <si>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</si>
  <si>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</si>
  <si>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</si>
  <si>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</si>
  <si>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</si>
  <si>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</si>
  <si>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</si>
  <si>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</si>
  <si>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</si>
  <si>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</si>
  <si>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</si>
  <si>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</si>
  <si>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</si>
  <si>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</si>
  <si>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</si>
  <si>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</si>
  <si>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</si>
  <si>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</si>
  <si>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</si>
  <si>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</si>
  <si>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</si>
  <si>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</si>
  <si>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</si>
  <si>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</si>
  <si>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</si>
  <si>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</si>
  <si>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</si>
  <si>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</si>
  <si>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</si>
  <si>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</si>
  <si>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</si>
  <si>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</si>
  <si>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</si>
  <si>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</si>
  <si>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</si>
  <si>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</si>
  <si>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</si>
  <si>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</si>
  <si>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</si>
  <si>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</si>
  <si>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</si>
  <si>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</si>
  <si>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</si>
  <si>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</si>
  <si>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</si>
  <si>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</si>
  <si>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</si>
  <si>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</si>
  <si>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</si>
  <si>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</si>
  <si>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</si>
  <si>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</si>
  <si>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</si>
  <si>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</si>
  <si>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</si>
  <si>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</si>
  <si>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</si>
  <si>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</si>
  <si>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</si>
  <si>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</si>
  <si>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</si>
  <si>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</si>
  <si>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</si>
  <si>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</si>
  <si>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</si>
  <si>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</si>
  <si>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</si>
  <si>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</si>
  <si>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</si>
  <si>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</si>
  <si>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</si>
  <si>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</si>
  <si>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</si>
  <si>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</si>
  <si>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</si>
  <si>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</si>
  <si>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</si>
  <si>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</si>
  <si>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</si>
  <si>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</si>
  <si>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</si>
  <si>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</si>
  <si>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</si>
  <si>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</si>
  <si>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</si>
  <si>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</si>
  <si>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</si>
  <si>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</si>
  <si>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</si>
  <si>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</si>
  <si>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</si>
  <si>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</si>
  <si>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</si>
  <si>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</si>
  <si>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</si>
  <si>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</si>
  <si>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</si>
  <si>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</si>
  <si>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</si>
  <si>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</si>
  <si>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</si>
  <si>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</si>
  <si>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</si>
  <si>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</si>
  <si>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</si>
  <si>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</si>
  <si>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</si>
  <si>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</si>
  <si>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</si>
  <si>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</si>
  <si>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</si>
  <si>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</si>
  <si>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</si>
  <si>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</si>
  <si>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</si>
  <si>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</si>
  <si>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</si>
  <si>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</si>
  <si>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</si>
  <si>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</si>
  <si>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</si>
  <si>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</si>
  <si>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</si>
  <si>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</si>
  <si>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</si>
  <si>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</si>
  <si>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</si>
  <si>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</si>
  <si>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</si>
  <si>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</si>
  <si>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</si>
  <si>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</si>
  <si>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</si>
  <si>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</si>
  <si>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</si>
  <si>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</si>
  <si>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</si>
  <si>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</si>
  <si>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</si>
  <si>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</si>
  <si>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</si>
  <si>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</si>
  <si>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</si>
  <si>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</si>
  <si>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</si>
  <si>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</si>
  <si>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</si>
  <si>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</si>
  <si>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</si>
  <si>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</si>
  <si>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</si>
  <si>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</si>
  <si>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</si>
  <si>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</si>
  <si>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</si>
  <si>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</si>
  <si>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</si>
  <si>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</si>
  <si>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</si>
  <si>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</si>
  <si>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</si>
  <si>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</si>
  <si>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</si>
  <si>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</si>
  <si>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</si>
  <si>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</si>
  <si>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</si>
  <si>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</si>
  <si>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</si>
  <si>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</si>
  <si>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</si>
  <si>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</si>
  <si>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</si>
  <si>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</si>
  <si>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</si>
  <si>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</si>
  <si>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</si>
  <si>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</si>
  <si>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</si>
  <si>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</si>
  <si>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</si>
  <si>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</si>
  <si>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</si>
  <si>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</si>
  <si>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</si>
  <si>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</si>
  <si>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</si>
  <si>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</si>
  <si>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</si>
  <si>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</si>
  <si>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</si>
  <si>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</si>
  <si>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</si>
  <si>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</si>
  <si>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</si>
  <si>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</si>
  <si>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</si>
  <si>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</si>
  <si>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</si>
  <si>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</si>
  <si>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</si>
  <si>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</si>
  <si>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</si>
  <si>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</si>
  <si>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</si>
  <si>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</si>
  <si>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</si>
  <si>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</si>
  <si>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</si>
  <si>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</si>
  <si>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</si>
  <si>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</si>
  <si>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</si>
  <si>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</si>
  <si>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</si>
  <si>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</si>
  <si>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</si>
  <si>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</si>
  <si>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</si>
  <si>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</si>
  <si>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</si>
  <si>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</si>
  <si>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</si>
  <si>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</si>
  <si>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</si>
  <si>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</si>
  <si>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</si>
  <si>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</si>
  <si>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</si>
  <si>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</si>
  <si>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</si>
  <si>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</si>
  <si>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</si>
  <si>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</si>
  <si>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</si>
  <si>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</si>
  <si>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</si>
  <si>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</si>
  <si>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</si>
  <si>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</si>
  <si>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</si>
  <si>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</si>
  <si>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</si>
  <si>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</si>
  <si>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</si>
  <si>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</si>
  <si>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</si>
  <si>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</si>
  <si>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</si>
  <si>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</si>
  <si>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</si>
  <si>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</si>
  <si>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</si>
  <si>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</si>
  <si>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</si>
  <si>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</si>
  <si>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</si>
  <si>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</si>
  <si>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</si>
  <si>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</si>
  <si>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</si>
  <si>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</si>
  <si>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</si>
  <si>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</si>
  <si>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</si>
  <si>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</si>
  <si>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</si>
  <si>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</si>
  <si>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</si>
  <si>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</si>
  <si>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</si>
  <si>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</si>
  <si>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</si>
  <si>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</si>
  <si>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</si>
  <si>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</si>
  <si>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</si>
  <si>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</si>
  <si>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</si>
  <si>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</si>
  <si>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</si>
  <si>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</si>
  <si>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</si>
  <si>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</si>
  <si>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</si>
  <si>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</si>
  <si>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</si>
  <si>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</si>
  <si>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</si>
  <si>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</si>
  <si>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</si>
  <si>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</si>
  <si>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</si>
  <si>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</si>
  <si>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</si>
  <si>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</si>
  <si>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</si>
  <si>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</si>
  <si>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</si>
  <si>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</si>
  <si>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</si>
  <si>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</si>
  <si>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</si>
  <si>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</si>
  <si>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</si>
  <si>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</si>
  <si>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</si>
  <si>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</si>
  <si>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</si>
  <si>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</si>
  <si>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</si>
  <si>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</si>
  <si>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</si>
  <si>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</si>
  <si>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</si>
  <si>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</si>
  <si>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</si>
  <si>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</si>
  <si>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</si>
  <si>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</si>
  <si>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</si>
  <si>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</si>
  <si>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</si>
  <si>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</si>
  <si>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</si>
  <si>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</si>
  <si>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</si>
  <si>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</si>
  <si>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</si>
  <si>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</si>
  <si>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</si>
  <si>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</si>
  <si>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</si>
  <si>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</si>
  <si>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</si>
  <si>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</si>
  <si>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</si>
  <si>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</si>
  <si>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</si>
  <si>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</si>
  <si>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</si>
  <si>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</si>
  <si>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</si>
  <si>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</si>
  <si>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</si>
  <si>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</si>
  <si>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</si>
  <si>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</si>
  <si>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</si>
  <si>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</si>
  <si>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</si>
  <si>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</si>
  <si>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</si>
  <si>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</si>
  <si>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</si>
  <si>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</si>
  <si>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</si>
  <si>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</si>
  <si>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</si>
  <si>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</si>
  <si>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</si>
  <si>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</si>
  <si>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</si>
  <si>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</si>
  <si>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</si>
  <si>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</si>
  <si>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</si>
  <si>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</si>
  <si>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</si>
  <si>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</si>
  <si>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</si>
  <si>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</si>
  <si>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</si>
  <si>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</si>
  <si>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</si>
  <si>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</si>
  <si>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</si>
  <si>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</si>
  <si>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</si>
  <si>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</si>
  <si>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</si>
  <si>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</si>
  <si>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</si>
  <si>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</si>
  <si>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</si>
  <si>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</si>
  <si>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</si>
  <si>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</si>
  <si>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</si>
  <si>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</si>
  <si>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</si>
  <si>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</si>
  <si>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</si>
  <si>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</si>
  <si>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</si>
  <si>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</si>
  <si>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</si>
  <si>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</si>
  <si>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</si>
  <si>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</si>
  <si>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</si>
  <si>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</si>
  <si>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</si>
  <si>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</si>
  <si>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</si>
  <si>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</si>
  <si>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</si>
  <si>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</si>
  <si>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</si>
  <si>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</si>
  <si>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</si>
  <si>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</si>
  <si>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</si>
  <si>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</si>
  <si>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</si>
  <si>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</si>
  <si>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</si>
  <si>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</si>
  <si>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</si>
  <si>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</si>
  <si>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</si>
  <si>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</si>
  <si>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</si>
  <si>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</si>
  <si>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</si>
  <si>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</si>
  <si>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</si>
  <si>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</si>
  <si>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</si>
  <si>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</si>
  <si>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</si>
  <si>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</si>
  <si>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</si>
  <si>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</si>
  <si>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</si>
  <si>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</si>
  <si>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</si>
  <si>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</si>
  <si>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</si>
  <si>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</si>
  <si>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</si>
  <si>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</si>
  <si>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</si>
  <si>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</si>
  <si>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</si>
  <si>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</si>
  <si>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</si>
  <si>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</si>
  <si>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</si>
  <si>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</si>
  <si>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</si>
  <si>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</si>
  <si>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</si>
  <si>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</si>
  <si>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</si>
  <si>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</si>
  <si>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</si>
  <si>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</si>
  <si>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</si>
  <si>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</si>
  <si>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</si>
  <si>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</si>
  <si>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</si>
  <si>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</si>
  <si>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</si>
  <si>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</si>
  <si>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</si>
  <si>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</si>
  <si>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</si>
  <si>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</si>
  <si>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</si>
  <si>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</si>
  <si>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</si>
  <si>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</si>
  <si>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</si>
  <si>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</si>
  <si>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</si>
  <si>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</si>
  <si>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</si>
  <si>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</si>
  <si>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</si>
  <si>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</si>
  <si>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</si>
  <si>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</si>
  <si>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</si>
  <si>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</si>
  <si>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</si>
  <si>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</si>
  <si>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</si>
  <si>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</si>
  <si>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</si>
  <si>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</si>
  <si>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</si>
  <si>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</si>
  <si>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</si>
  <si>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</si>
  <si>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</si>
  <si>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</si>
  <si>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</si>
  <si>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</si>
  <si>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</si>
  <si>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</si>
  <si>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</si>
  <si>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</si>
  <si>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</si>
  <si>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</si>
  <si>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</si>
  <si>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</si>
  <si>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</si>
  <si>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</si>
  <si>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</si>
  <si>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</si>
  <si>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</si>
  <si>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</si>
  <si>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</si>
  <si>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</si>
  <si>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</si>
  <si>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</si>
  <si>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</si>
  <si>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</si>
  <si>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</si>
  <si>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</si>
  <si>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</si>
  <si>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</si>
  <si>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</si>
  <si>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</si>
  <si>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</si>
  <si>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</si>
  <si>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</si>
  <si>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</si>
  <si>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</si>
  <si>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</si>
  <si>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</si>
  <si>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</si>
  <si>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</si>
  <si>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</si>
  <si>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</si>
  <si>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</si>
  <si>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</si>
  <si>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</si>
  <si>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</si>
  <si>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</si>
  <si>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</si>
  <si>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</si>
  <si>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</si>
  <si>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</si>
  <si>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</si>
  <si>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</si>
  <si>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</si>
  <si>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</si>
  <si>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</si>
  <si>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</si>
  <si>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</si>
  <si>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</si>
  <si>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</si>
  <si>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</si>
  <si>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</si>
  <si>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</si>
  <si>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</si>
  <si>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</si>
  <si>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</si>
  <si>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</si>
  <si>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</si>
  <si>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</si>
  <si>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</si>
  <si>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</si>
  <si>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</si>
  <si>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</si>
  <si>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</si>
  <si>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</si>
  <si>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</si>
  <si>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</si>
  <si>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</si>
  <si>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</si>
  <si>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</si>
  <si>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</si>
  <si>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</si>
  <si>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</si>
  <si>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</si>
  <si>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</si>
  <si>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</si>
  <si>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</si>
  <si>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</si>
  <si>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</si>
  <si>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</si>
  <si>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</si>
  <si>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</si>
  <si>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</si>
  <si>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</si>
  <si>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</si>
  <si>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</si>
  <si>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</si>
  <si>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</si>
  <si>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</si>
  <si>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</si>
  <si>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</si>
  <si>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</si>
  <si>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</si>
  <si>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</si>
  <si>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</si>
  <si>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</si>
  <si>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</si>
  <si>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</si>
  <si>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</si>
  <si>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</si>
  <si>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</si>
  <si>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</si>
  <si>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</si>
  <si>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</si>
  <si>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</si>
  <si>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</si>
  <si>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</si>
  <si>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</si>
  <si>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</si>
  <si>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</si>
  <si>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</si>
  <si>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</si>
  <si>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</si>
  <si>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</si>
  <si>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</si>
  <si>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</si>
  <si>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</si>
  <si>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</si>
  <si>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</si>
  <si>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</si>
  <si>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</si>
  <si>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</si>
  <si>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</si>
  <si>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</si>
  <si>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</si>
  <si>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</si>
  <si>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</si>
  <si>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</si>
  <si>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</si>
  <si>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</si>
  <si>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</si>
  <si>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</si>
  <si>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</si>
  <si>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</si>
  <si>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</si>
  <si>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</si>
  <si>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</si>
  <si>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</si>
  <si>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</si>
  <si>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</si>
  <si>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</si>
  <si>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</si>
  <si>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</si>
  <si>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</si>
  <si>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</si>
  <si>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</si>
  <si>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</si>
  <si>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</si>
  <si>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</si>
  <si>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</si>
  <si>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</si>
  <si>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</si>
  <si>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</si>
  <si>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</si>
  <si>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</si>
  <si>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</si>
  <si>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</si>
  <si>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</si>
  <si>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</si>
  <si>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</si>
  <si>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</si>
  <si>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</si>
  <si>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</si>
  <si>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</si>
  <si>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</si>
  <si>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</si>
  <si>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</si>
  <si>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</si>
  <si>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</si>
  <si>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</si>
  <si>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</si>
  <si>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</si>
  <si>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</si>
  <si>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</si>
  <si>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</si>
  <si>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</si>
  <si>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</si>
  <si>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</si>
  <si>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</si>
  <si>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</si>
  <si>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</si>
  <si>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</si>
  <si>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</si>
  <si>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</si>
  <si>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</si>
  <si>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</si>
  <si>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</si>
  <si>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</si>
  <si>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</si>
  <si>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</si>
  <si>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</si>
  <si>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</si>
  <si>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</si>
  <si>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</si>
  <si>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</si>
  <si>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</si>
  <si>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</si>
  <si>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</si>
  <si>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</si>
  <si>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</si>
  <si>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</si>
  <si>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</si>
  <si>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</si>
  <si>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</si>
  <si>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</si>
  <si>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</si>
  <si>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</si>
  <si>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</si>
  <si>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</si>
  <si>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</si>
  <si>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</si>
  <si>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</si>
  <si>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</si>
  <si>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</si>
  <si>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</si>
  <si>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</si>
  <si>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</si>
  <si>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</si>
  <si>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</si>
  <si>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</si>
  <si>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</si>
  <si>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</si>
  <si>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</si>
  <si>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</si>
  <si>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</si>
  <si>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</si>
  <si>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</si>
  <si>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</si>
  <si>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</si>
  <si>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</si>
  <si>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</si>
  <si>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</si>
  <si>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</si>
  <si>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</si>
  <si>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</si>
  <si>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</si>
  <si>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</si>
  <si>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</si>
  <si>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</si>
  <si>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</si>
  <si>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</si>
  <si>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</si>
  <si>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</si>
  <si>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</si>
  <si>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</si>
  <si>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</si>
  <si>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</si>
  <si>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</si>
  <si>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</si>
  <si>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</si>
  <si>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</si>
  <si>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</si>
  <si>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</si>
  <si>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</si>
  <si>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</si>
  <si>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</si>
  <si>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</si>
  <si>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</si>
  <si>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</si>
  <si>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</si>
  <si>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</si>
  <si>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</si>
  <si>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</si>
  <si>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</si>
  <si>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</si>
  <si>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</si>
  <si>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</si>
  <si>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</si>
  <si>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</si>
  <si>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</si>
  <si>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</si>
  <si>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</si>
  <si>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</si>
  <si>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</si>
  <si>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</si>
  <si>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</si>
  <si>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</si>
  <si>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</si>
  <si>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</si>
  <si>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</si>
  <si>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</si>
  <si>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</si>
  <si>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</si>
  <si>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</si>
  <si>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</si>
  <si>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</si>
  <si>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</si>
  <si>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</si>
  <si>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</si>
  <si>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</si>
  <si>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</si>
  <si>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</si>
  <si>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</si>
  <si>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</si>
  <si>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</si>
  <si>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</si>
  <si>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</si>
  <si>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</si>
  <si>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</si>
  <si>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</si>
  <si>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</si>
  <si>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</si>
  <si>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</si>
  <si>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</si>
  <si>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</si>
  <si>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</si>
  <si>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</si>
  <si>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</si>
  <si>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</si>
  <si>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</si>
  <si>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</si>
  <si>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</si>
  <si>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</si>
  <si>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</si>
  <si>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</si>
  <si>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</si>
  <si>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</si>
  <si>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</si>
  <si>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</si>
  <si>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</si>
  <si>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</si>
  <si>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</si>
  <si>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</si>
  <si>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</si>
  <si>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</si>
  <si>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</si>
  <si>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</si>
  <si>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</si>
  <si>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</si>
  <si>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</si>
  <si>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</si>
  <si>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</si>
  <si>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</si>
  <si>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</si>
  <si>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</si>
  <si>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</si>
  <si>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</si>
  <si>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</si>
  <si>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</si>
  <si>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</si>
  <si>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</si>
  <si>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</si>
  <si>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</si>
  <si>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</si>
  <si>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</si>
  <si>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</si>
  <si>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</si>
  <si>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</si>
  <si>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</si>
  <si>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</si>
  <si>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</si>
  <si>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</si>
  <si>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</si>
  <si>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</si>
  <si>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</si>
  <si>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</si>
  <si>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</si>
  <si>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</si>
  <si>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</si>
  <si>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</si>
  <si>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</si>
  <si>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</si>
  <si>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</si>
  <si>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</si>
  <si>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</si>
  <si>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</si>
  <si>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</si>
  <si>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</si>
  <si>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</si>
  <si>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</si>
  <si>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</si>
  <si>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</si>
  <si>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</si>
  <si>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</si>
  <si>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</si>
  <si>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</si>
  <si>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</si>
  <si>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</si>
  <si>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</si>
  <si>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</si>
  <si>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</si>
  <si>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</si>
  <si>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</si>
  <si>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</si>
  <si>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</si>
  <si>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</si>
  <si>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</si>
  <si>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</si>
  <si>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</si>
  <si>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</si>
  <si>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</si>
  <si>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</si>
  <si>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</si>
  <si>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</si>
  <si>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</si>
  <si>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</si>
  <si>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</si>
  <si>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</si>
  <si>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</si>
  <si>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</si>
  <si>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</si>
  <si>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</si>
  <si>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</si>
  <si>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</si>
  <si>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</si>
  <si>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</si>
  <si>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</si>
  <si>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</si>
  <si>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</si>
  <si>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</si>
  <si>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</si>
  <si>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</si>
  <si>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</si>
  <si>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</si>
  <si>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</si>
  <si>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</si>
  <si>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</si>
  <si>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</si>
  <si>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</si>
  <si>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</si>
  <si>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</si>
  <si>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</si>
  <si>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</si>
  <si>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</si>
  <si>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</si>
  <si>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</si>
  <si>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</si>
  <si>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</si>
  <si>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</si>
  <si>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</si>
  <si>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</si>
  <si>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</si>
  <si>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</si>
  <si>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</si>
  <si>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</si>
  <si>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</si>
  <si>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</si>
  <si>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</si>
  <si>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</si>
  <si>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</si>
  <si>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</si>
  <si>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</si>
  <si>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</si>
  <si>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</si>
  <si>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</si>
  <si>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</si>
  <si>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</si>
  <si>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</si>
  <si>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</si>
  <si>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</si>
  <si>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</si>
  <si>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</si>
  <si>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</si>
  <si>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</si>
  <si>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</si>
  <si>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</si>
  <si>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</si>
  <si>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</si>
  <si>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</si>
  <si>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</si>
  <si>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</si>
  <si>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</si>
  <si>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</si>
  <si>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</si>
  <si>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</si>
  <si>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</si>
  <si>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</si>
  <si>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</si>
  <si>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</si>
  <si>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</si>
  <si>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</si>
  <si>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</si>
  <si>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</si>
  <si>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</si>
  <si>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</si>
  <si>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</si>
  <si>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</si>
  <si>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</si>
  <si>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</si>
  <si>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</si>
  <si>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</si>
  <si>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</si>
  <si>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</si>
  <si>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</si>
  <si>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</si>
  <si>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</si>
  <si>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</si>
  <si>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</si>
  <si>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</si>
  <si>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</si>
  <si>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</si>
  <si>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</si>
  <si>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</si>
  <si>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</si>
  <si>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</si>
  <si>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</si>
  <si>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</si>
  <si>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</si>
  <si>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</si>
  <si>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</si>
  <si>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</si>
  <si>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</si>
  <si>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</si>
  <si>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</si>
  <si>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</si>
  <si>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</si>
  <si>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</si>
  <si>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</si>
  <si>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</si>
  <si>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</si>
  <si>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</si>
  <si>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</si>
  <si>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</si>
  <si>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</si>
  <si>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</si>
  <si>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</si>
  <si>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</si>
  <si>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</si>
  <si>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</si>
  <si>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</si>
  <si>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</si>
  <si>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</si>
  <si>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</si>
  <si>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</si>
  <si>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</si>
  <si>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</si>
  <si>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</si>
  <si>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</si>
  <si>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</si>
  <si>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</si>
  <si>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</si>
  <si>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</si>
  <si>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</si>
  <si>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</si>
  <si>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</si>
  <si>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</si>
  <si>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</si>
  <si>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</si>
  <si>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</si>
  <si>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</si>
  <si>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</si>
  <si>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</si>
  <si>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</si>
  <si>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</si>
  <si>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</si>
  <si>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</si>
  <si>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</si>
  <si>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</si>
  <si>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</si>
  <si>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</si>
  <si>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</si>
  <si>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</si>
  <si>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</si>
  <si>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</si>
  <si>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</si>
  <si>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</si>
  <si>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</si>
  <si>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</si>
  <si>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</si>
  <si>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</si>
  <si>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</si>
  <si>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</si>
  <si>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</si>
  <si>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</si>
  <si>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</si>
  <si>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</si>
  <si>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</si>
  <si>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</si>
  <si>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</si>
  <si>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</si>
  <si>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</si>
  <si>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</si>
  <si>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</si>
  <si>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</si>
  <si>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</si>
  <si>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</si>
  <si>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</si>
  <si>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</si>
  <si>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</si>
  <si>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</si>
  <si>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</si>
  <si>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</si>
  <si>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</si>
  <si>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</si>
  <si>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</si>
  <si>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</si>
  <si>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</si>
  <si>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</si>
  <si>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</si>
  <si>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</si>
  <si>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</si>
  <si>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</si>
  <si>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</si>
  <si>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</si>
  <si>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</si>
  <si>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</si>
  <si>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</si>
  <si>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</si>
  <si>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</si>
  <si>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</si>
  <si>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</si>
  <si>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</si>
  <si>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</si>
  <si>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</si>
  <si>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</si>
  <si>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</si>
  <si>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</si>
  <si>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</si>
  <si>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</si>
  <si>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</si>
  <si>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</si>
  <si>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</si>
  <si>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</si>
  <si>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</si>
  <si>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</si>
  <si>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</si>
  <si>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</si>
  <si>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</si>
  <si>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</si>
  <si>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</si>
  <si>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</si>
  <si>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</si>
  <si>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</si>
  <si>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</si>
  <si>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</si>
  <si>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</si>
  <si>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</si>
  <si>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</si>
  <si>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</si>
  <si>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</si>
  <si>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</si>
  <si>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</si>
  <si>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</si>
  <si>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</si>
  <si>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</si>
  <si>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</si>
  <si>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</si>
  <si>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</si>
  <si>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</si>
  <si>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</si>
  <si>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</si>
  <si>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</si>
  <si>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</si>
  <si>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</si>
  <si>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</si>
  <si>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</si>
  <si>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</si>
  <si>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</si>
  <si>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</si>
  <si>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</si>
  <si>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</si>
  <si>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</si>
  <si>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</si>
  <si>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</si>
  <si>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</si>
  <si>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</si>
  <si>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</si>
  <si>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</si>
  <si>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</si>
  <si>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</si>
  <si>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</si>
  <si>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</si>
  <si>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</si>
  <si>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</si>
  <si>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</si>
  <si>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</si>
  <si>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</si>
  <si>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</si>
  <si>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</si>
  <si>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</si>
  <si>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</si>
  <si>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</si>
  <si>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</si>
  <si>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</si>
  <si>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</si>
  <si>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</si>
  <si>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</si>
  <si>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</si>
  <si>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</si>
  <si>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</si>
  <si>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</si>
  <si>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</si>
  <si>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</si>
  <si>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</si>
  <si>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</si>
  <si>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</si>
  <si>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</si>
  <si>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</si>
  <si>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</si>
  <si>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</si>
  <si>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</si>
  <si>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</si>
  <si>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</si>
  <si>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</si>
  <si>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</si>
  <si>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</si>
  <si>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</si>
  <si>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</si>
  <si>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</si>
  <si>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</si>
  <si>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</si>
  <si>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</si>
  <si>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</si>
  <si>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</si>
  <si>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</si>
  <si>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</si>
  <si>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</si>
  <si>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</si>
  <si>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</si>
  <si>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</si>
  <si>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</si>
  <si>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</si>
  <si>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</si>
  <si>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</si>
  <si>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</si>
  <si>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</si>
  <si>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</si>
  <si>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</si>
  <si>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</si>
  <si>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</si>
  <si>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</si>
  <si>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</si>
  <si>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</si>
  <si>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</si>
  <si>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</si>
  <si>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</si>
  <si>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</si>
  <si>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</si>
  <si>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</si>
  <si>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</si>
  <si>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</si>
  <si>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</si>
  <si>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</si>
  <si>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</si>
  <si>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</si>
  <si>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</si>
  <si>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</si>
  <si>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</si>
  <si>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</si>
  <si>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</si>
  <si>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</si>
  <si>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</si>
  <si>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</si>
  <si>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</si>
  <si>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</si>
  <si>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</si>
  <si>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</si>
  <si>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</si>
  <si>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</si>
  <si>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</si>
  <si>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</si>
  <si>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</si>
  <si>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</si>
  <si>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</si>
  <si>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</si>
  <si>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</si>
  <si>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</si>
  <si>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</si>
  <si>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</si>
  <si>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</si>
  <si>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</si>
  <si>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</si>
  <si>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</si>
  <si>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</si>
  <si>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</si>
  <si>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</si>
  <si>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</si>
  <si>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</si>
  <si>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</si>
  <si>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</si>
  <si>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</si>
  <si>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</si>
  <si>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</si>
  <si>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</si>
  <si>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</si>
  <si>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</si>
  <si>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</si>
  <si>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</si>
  <si>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</si>
  <si>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</si>
  <si>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</si>
  <si>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</si>
  <si>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</si>
  <si>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</si>
  <si>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</si>
  <si>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</si>
  <si>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</si>
  <si>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</si>
  <si>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</si>
  <si>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</si>
  <si>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</si>
  <si>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</si>
  <si>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</si>
  <si>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</si>
  <si>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</si>
  <si>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</si>
  <si>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</si>
  <si>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</si>
  <si>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</si>
  <si>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</si>
  <si>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</si>
  <si>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</si>
  <si>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</si>
  <si>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</si>
  <si>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</si>
  <si>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</si>
  <si>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</si>
  <si>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</si>
  <si>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</si>
  <si>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</si>
  <si>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</si>
  <si>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</si>
  <si>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</si>
  <si>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</si>
  <si>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</si>
  <si>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</si>
  <si>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</si>
  <si>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</si>
  <si>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</si>
  <si>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</si>
  <si>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</si>
  <si>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</si>
  <si>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</si>
  <si>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</si>
  <si>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</si>
  <si>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</si>
  <si>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</si>
  <si>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</si>
  <si>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</si>
  <si>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</si>
  <si>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</si>
  <si>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</si>
  <si>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</si>
  <si>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</si>
  <si>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</si>
  <si>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</si>
  <si>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</si>
  <si>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</si>
  <si>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</si>
  <si>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</si>
  <si>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</si>
  <si>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</si>
  <si>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</si>
  <si>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</si>
  <si>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</si>
  <si>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</si>
  <si>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</si>
  <si>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</si>
  <si>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</si>
  <si>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</si>
  <si>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</si>
  <si>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</si>
  <si>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</si>
  <si>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</si>
  <si>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</si>
  <si>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</si>
  <si>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</si>
  <si>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</si>
  <si>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</si>
  <si>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</si>
  <si>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</si>
  <si>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</si>
  <si>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</si>
  <si>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</si>
  <si>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</si>
  <si>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</si>
  <si>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</si>
  <si>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</si>
  <si>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</si>
  <si>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</si>
  <si>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</si>
  <si>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</si>
  <si>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</si>
  <si>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</si>
  <si>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</si>
  <si>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</si>
  <si>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</si>
  <si>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</si>
  <si>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</si>
  <si>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</si>
  <si>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</si>
  <si>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</si>
  <si>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</si>
  <si>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</si>
  <si>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</si>
  <si>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</si>
  <si>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</si>
  <si>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</si>
  <si>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</si>
  <si>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</si>
  <si>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</si>
  <si>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</si>
  <si>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</si>
  <si>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</si>
  <si>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</si>
  <si>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</si>
  <si>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</si>
  <si>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</si>
  <si>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</si>
  <si>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</si>
  <si>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</si>
  <si>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</si>
  <si>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</si>
  <si>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</si>
  <si>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</si>
  <si>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</si>
  <si>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</si>
  <si>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</si>
  <si>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</si>
  <si>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</si>
  <si>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</si>
  <si>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</si>
  <si>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</si>
  <si>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</si>
  <si>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</si>
  <si>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</si>
  <si>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</si>
  <si>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</si>
  <si>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</si>
  <si>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</si>
  <si>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</si>
  <si>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</si>
  <si>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</si>
  <si>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</si>
  <si>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</si>
  <si>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</si>
  <si>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</si>
  <si>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</si>
  <si>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</si>
  <si>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</si>
  <si>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</si>
  <si>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</si>
  <si>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</si>
  <si>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</si>
  <si>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</si>
  <si>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</si>
  <si>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</si>
  <si>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</si>
  <si>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</si>
  <si>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</si>
  <si>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</si>
  <si>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</si>
  <si>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</si>
  <si>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</si>
  <si>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</si>
  <si>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</si>
  <si>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</si>
  <si>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</si>
  <si>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</si>
  <si>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</si>
  <si>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</si>
  <si>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</si>
  <si>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</si>
  <si>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</si>
  <si>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</si>
  <si>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</si>
  <si>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</si>
  <si>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</si>
  <si>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</si>
  <si>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</si>
  <si>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</si>
  <si>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</si>
  <si>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</si>
  <si>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</si>
  <si>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</si>
  <si>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</si>
  <si>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</si>
  <si>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</si>
  <si>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</si>
  <si>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</si>
  <si>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</si>
  <si>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</si>
  <si>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</si>
  <si>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</si>
  <si>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</si>
  <si>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</si>
  <si>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</si>
  <si>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</si>
  <si>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</si>
  <si>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</si>
  <si>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</si>
  <si>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</si>
  <si>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</si>
  <si>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</si>
  <si>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</si>
  <si>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</si>
  <si>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</si>
  <si>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</si>
  <si>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</si>
  <si>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</si>
  <si>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</si>
  <si>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</si>
  <si>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</si>
  <si>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</si>
  <si>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</si>
  <si>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</si>
  <si>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</si>
  <si>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</si>
  <si>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</si>
  <si>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</si>
  <si>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</si>
  <si>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</si>
  <si>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</si>
  <si>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</si>
  <si>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</si>
  <si>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</si>
  <si>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</si>
  <si>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</si>
  <si>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</si>
  <si>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</si>
  <si>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</si>
  <si>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</si>
  <si>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</si>
  <si>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</si>
  <si>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</si>
  <si>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</si>
  <si>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</si>
  <si>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</si>
  <si>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</si>
  <si>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</si>
  <si>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</si>
  <si>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</si>
  <si>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</si>
  <si>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</si>
  <si>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</si>
  <si>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</si>
  <si>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</si>
  <si>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</si>
  <si>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</si>
  <si>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</si>
  <si>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</si>
  <si>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</si>
  <si>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</si>
  <si>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</si>
  <si>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</si>
  <si>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</si>
  <si>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</si>
  <si>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</si>
  <si>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</si>
  <si>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</si>
  <si>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</si>
  <si>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</si>
  <si>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</si>
  <si>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</si>
  <si>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</si>
  <si>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</si>
  <si>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</si>
  <si>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</si>
  <si>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</si>
  <si>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</si>
  <si>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</si>
  <si>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</si>
  <si>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</si>
  <si>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</si>
  <si>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</si>
  <si>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</si>
  <si>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</si>
  <si>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</si>
  <si>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</si>
  <si>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</si>
  <si>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</si>
  <si>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</si>
  <si>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</si>
  <si>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</si>
  <si>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</si>
  <si>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</si>
  <si>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</si>
  <si>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</si>
  <si>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</si>
  <si>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</si>
  <si>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</si>
  <si>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</si>
  <si>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</si>
  <si>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</si>
  <si>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</si>
  <si>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</si>
  <si>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</si>
  <si>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</si>
  <si>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</si>
  <si>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</si>
  <si>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</si>
  <si>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</si>
  <si>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</si>
  <si>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</si>
  <si>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</si>
  <si>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</si>
  <si>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</si>
  <si>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</si>
  <si>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</si>
  <si>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</si>
  <si>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</si>
  <si>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</si>
  <si>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</si>
  <si>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</si>
  <si>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</si>
  <si>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</si>
  <si>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</si>
  <si>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</si>
  <si>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</si>
  <si>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</si>
  <si>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</si>
  <si>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</si>
  <si>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</si>
  <si>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</si>
  <si>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</si>
  <si>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</si>
  <si>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</si>
  <si>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</si>
  <si>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</si>
  <si>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</si>
  <si>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</si>
  <si>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</si>
  <si>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</si>
  <si>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</si>
  <si>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</si>
  <si>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</si>
  <si>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</si>
  <si>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</si>
  <si>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</si>
  <si>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</si>
  <si>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</si>
  <si>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</si>
  <si>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</si>
  <si>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</si>
  <si>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</si>
  <si>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</si>
  <si>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</si>
  <si>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</si>
  <si>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</si>
  <si>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</si>
  <si>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</si>
  <si>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</si>
  <si>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</si>
  <si>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</si>
  <si>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</si>
  <si>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</si>
  <si>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</si>
  <si>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</si>
  <si>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</si>
  <si>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</si>
  <si>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</si>
  <si>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</si>
  <si>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</si>
  <si>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</si>
  <si>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</si>
  <si>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</si>
  <si>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</si>
  <si>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</si>
  <si>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</si>
  <si>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</si>
  <si>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</si>
  <si>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</si>
  <si>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</si>
  <si>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</si>
  <si>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</si>
  <si>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</si>
  <si>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</si>
  <si>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</si>
  <si>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</si>
  <si>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</si>
  <si>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</si>
  <si>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</si>
  <si>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</si>
  <si>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</si>
  <si>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</si>
  <si>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</si>
  <si>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</si>
  <si>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</si>
  <si>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</si>
  <si>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</si>
  <si>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</si>
  <si>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</si>
  <si>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</si>
  <si>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</si>
  <si>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</si>
  <si>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</si>
  <si>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</si>
  <si>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</si>
  <si>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</si>
  <si>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</si>
  <si>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</si>
  <si>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</si>
  <si>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</si>
  <si>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</si>
  <si>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</si>
  <si>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</si>
  <si>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</si>
  <si>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</si>
  <si>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</si>
  <si>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</si>
  <si>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</si>
  <si>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</si>
  <si>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</si>
  <si>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</si>
  <si>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</si>
  <si>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</si>
  <si>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</si>
  <si>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</si>
  <si>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</si>
  <si>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</si>
  <si>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</si>
  <si>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</si>
  <si>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</si>
  <si>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</si>
  <si>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</si>
  <si>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</si>
  <si>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</si>
  <si>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</si>
  <si>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</si>
  <si>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</si>
  <si>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</si>
  <si>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</si>
  <si>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</si>
  <si>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</si>
  <si>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</si>
  <si>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</si>
  <si>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</si>
  <si>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</si>
  <si>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</si>
  <si>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</si>
  <si>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</si>
  <si>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</si>
  <si>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</si>
  <si>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</si>
  <si>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</si>
  <si>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</si>
  <si>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</si>
  <si>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</si>
  <si>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</si>
  <si>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</si>
  <si>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</si>
  <si>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</si>
  <si>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</si>
  <si>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</si>
  <si>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</si>
  <si>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</si>
  <si>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</si>
  <si>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</si>
  <si>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</si>
  <si>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</si>
  <si>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</si>
  <si>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</si>
  <si>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</si>
  <si>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</si>
  <si>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</si>
  <si>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</si>
  <si>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</si>
  <si>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</si>
  <si>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</si>
  <si>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</si>
  <si>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</si>
  <si>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</si>
  <si>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</si>
  <si>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</si>
  <si>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</si>
  <si>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</si>
  <si>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</si>
  <si>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</si>
  <si>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</si>
  <si>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</si>
  <si>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</si>
  <si>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</si>
  <si>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</si>
  <si>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</si>
  <si>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</si>
  <si>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</si>
  <si>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</si>
  <si>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</si>
  <si>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</si>
  <si>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</si>
  <si>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</si>
  <si>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</si>
  <si>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</si>
  <si>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</si>
  <si>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</si>
  <si>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</si>
  <si>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</si>
  <si>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</si>
  <si>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</si>
  <si>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</si>
  <si>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</si>
  <si>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</si>
  <si>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</si>
  <si>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</si>
  <si>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</si>
  <si>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</si>
  <si>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</si>
  <si>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</si>
  <si>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</si>
  <si>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</si>
  <si>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</si>
  <si>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</si>
  <si>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</si>
  <si>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</si>
  <si>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</si>
  <si>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</si>
  <si>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</si>
  <si>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</si>
  <si>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</si>
  <si>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</si>
  <si>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</si>
  <si>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</si>
  <si>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</si>
  <si>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</si>
  <si>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</si>
  <si>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</si>
  <si>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</si>
  <si>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</si>
  <si>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</si>
  <si>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</si>
  <si>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</si>
  <si>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</si>
  <si>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</si>
  <si>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</si>
  <si>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</si>
  <si>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</si>
  <si>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</si>
  <si>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</si>
  <si>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</si>
  <si>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</si>
  <si>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</si>
  <si>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</si>
  <si>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</si>
  <si>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</si>
  <si>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</si>
  <si>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</si>
  <si>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</si>
  <si>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</si>
  <si>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</si>
  <si>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</si>
  <si>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</si>
  <si>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</si>
  <si>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</si>
  <si>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</si>
  <si>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</si>
  <si>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</si>
  <si>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</si>
  <si>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</si>
  <si>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</si>
  <si>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</si>
  <si>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</si>
  <si>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</si>
  <si>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</si>
  <si>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</si>
  <si>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</si>
  <si>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</si>
  <si>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</si>
  <si>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</si>
  <si>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</si>
  <si>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</si>
  <si>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</si>
  <si>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</si>
  <si>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</si>
  <si>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</si>
  <si>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</si>
  <si>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</si>
  <si>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</si>
  <si>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</si>
  <si>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</si>
  <si>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</si>
  <si>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</si>
  <si>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</si>
  <si>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</si>
  <si>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</si>
  <si>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</si>
  <si>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</si>
  <si>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</si>
  <si>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</si>
  <si>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</si>
  <si>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</si>
  <si>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</si>
  <si>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</si>
  <si>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</si>
  <si>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</si>
  <si>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</si>
  <si>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</si>
  <si>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</si>
  <si>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</si>
  <si>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</si>
  <si>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</si>
  <si>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</si>
  <si>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</si>
  <si>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</si>
  <si>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</si>
  <si>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</si>
  <si>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</si>
  <si>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</si>
  <si>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</si>
  <si>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</si>
  <si>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</si>
  <si>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</si>
  <si>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</si>
  <si>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</si>
  <si>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</si>
  <si>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</si>
  <si>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</si>
  <si>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</si>
  <si>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</si>
  <si>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</si>
  <si>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</si>
  <si>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</si>
  <si>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</si>
  <si>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</si>
  <si>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</si>
  <si>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</si>
  <si>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</si>
  <si>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</si>
  <si>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</si>
  <si>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</si>
  <si>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</si>
  <si>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</si>
  <si>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</si>
  <si>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</si>
  <si>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</si>
  <si>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</si>
  <si>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</si>
  <si>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</si>
  <si>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</si>
  <si>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</si>
  <si>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</si>
  <si>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</si>
  <si>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</si>
  <si>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</si>
  <si>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</si>
  <si>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</si>
  <si>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</si>
  <si>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</si>
  <si>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</si>
  <si>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</si>
  <si>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</si>
  <si>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</si>
  <si>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</si>
  <si>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</si>
  <si>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</si>
  <si>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</si>
  <si>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</si>
  <si>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</si>
  <si>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</si>
  <si>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</si>
  <si>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</si>
  <si>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</si>
  <si>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</si>
  <si>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</si>
  <si>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</si>
  <si>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</si>
  <si>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</si>
  <si>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</si>
  <si>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</si>
  <si>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</si>
  <si>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</si>
  <si>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</si>
  <si>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</si>
  <si>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</si>
  <si>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</si>
  <si>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</si>
  <si>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</si>
  <si>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</si>
  <si>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</si>
  <si>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</si>
  <si>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</si>
  <si>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</si>
  <si>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</si>
  <si>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</si>
  <si>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</si>
  <si>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</si>
  <si>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</si>
  <si>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</si>
  <si>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</si>
  <si>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</si>
  <si>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</si>
  <si>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</si>
  <si>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</si>
  <si>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</si>
  <si>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</si>
  <si>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</si>
  <si>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</si>
  <si>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</si>
  <si>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</si>
  <si>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</si>
  <si>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</si>
  <si>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</si>
  <si>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</si>
  <si>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</si>
  <si>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</si>
  <si>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</si>
  <si>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</si>
  <si>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</si>
  <si>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</si>
  <si>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</si>
  <si>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</si>
  <si>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</si>
  <si>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</si>
  <si>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</si>
  <si>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</si>
  <si>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</si>
  <si>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</si>
  <si>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</si>
  <si>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</si>
  <si>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</si>
  <si>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</si>
  <si>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</si>
  <si>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</si>
  <si>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</si>
  <si>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</si>
  <si>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</si>
  <si>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</si>
  <si>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</si>
  <si>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</si>
  <si>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</si>
  <si>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</si>
  <si>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</si>
  <si>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</si>
  <si>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</si>
  <si>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</si>
  <si>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</si>
  <si>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</si>
  <si>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</si>
  <si>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</si>
  <si>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</si>
  <si>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</si>
  <si>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</si>
  <si>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</si>
  <si>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</si>
  <si>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</si>
  <si>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</si>
  <si>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</si>
  <si>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</si>
  <si>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</si>
  <si>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</si>
  <si>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</si>
  <si>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</si>
  <si>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</si>
  <si>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</si>
  <si>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</si>
  <si>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</si>
  <si>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</si>
  <si>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</si>
  <si>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</si>
  <si>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</si>
  <si>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</si>
  <si>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</si>
  <si>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</si>
  <si>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</si>
  <si>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</si>
  <si>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</si>
  <si>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</si>
  <si>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</si>
  <si>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</si>
  <si>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</si>
  <si>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</si>
  <si>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</si>
  <si>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</si>
  <si>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</si>
  <si>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</si>
  <si>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</si>
  <si>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</si>
  <si>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</si>
  <si>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</si>
  <si>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</si>
  <si>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</si>
  <si>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</si>
  <si>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</si>
  <si>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</si>
  <si>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</si>
  <si>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</si>
  <si>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</si>
  <si>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</si>
  <si>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</si>
  <si>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</si>
  <si>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</si>
  <si>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</si>
  <si>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</si>
  <si>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</si>
  <si>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</si>
  <si>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</si>
  <si>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</si>
  <si>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</si>
  <si>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</si>
  <si>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</si>
  <si>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</si>
  <si>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</si>
  <si>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</si>
  <si>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</si>
  <si>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</si>
  <si>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</si>
  <si>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</si>
  <si>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</si>
  <si>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</si>
  <si>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</si>
  <si>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</si>
  <si>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</si>
  <si>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</si>
  <si>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</si>
  <si>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</si>
  <si>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</si>
  <si>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</si>
  <si>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</si>
  <si>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</si>
  <si>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</si>
  <si>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</si>
  <si>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</si>
  <si>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</si>
  <si>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</si>
  <si>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</si>
  <si>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</si>
  <si>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</si>
  <si>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</si>
  <si>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</si>
  <si>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</si>
  <si>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</si>
  <si>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</si>
  <si>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</si>
  <si>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</si>
  <si>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</si>
  <si>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</si>
  <si>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</si>
  <si>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</si>
  <si>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</si>
  <si>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</si>
  <si>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</si>
  <si>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</si>
  <si>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</si>
  <si>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</si>
  <si>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</si>
  <si>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</si>
  <si>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</si>
  <si>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</si>
  <si>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</si>
  <si>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</si>
  <si>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</si>
  <si>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</si>
  <si>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</si>
  <si>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</si>
  <si>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</si>
  <si>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</si>
  <si>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</si>
  <si>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</si>
  <si>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</si>
  <si>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</si>
  <si>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</si>
  <si>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</si>
  <si>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</si>
  <si>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</si>
  <si>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</si>
  <si>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</si>
  <si>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</si>
  <si>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</si>
  <si>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</si>
  <si>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</si>
  <si>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</si>
  <si>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</si>
  <si>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</si>
  <si>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</si>
  <si>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</si>
  <si>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</si>
  <si>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</si>
  <si>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</si>
  <si>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</si>
  <si>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</si>
  <si>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</si>
  <si>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</si>
  <si>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</si>
  <si>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</si>
  <si>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</si>
  <si>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</si>
  <si>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</si>
  <si>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</si>
  <si>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</si>
  <si>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</si>
  <si>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</si>
  <si>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</si>
  <si>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</si>
  <si>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</si>
  <si>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</si>
  <si>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</si>
  <si>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</si>
  <si>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</si>
  <si>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</si>
  <si>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</si>
  <si>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</si>
  <si>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</si>
  <si>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</si>
  <si>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</si>
  <si>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</si>
  <si>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</si>
  <si>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</si>
  <si>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</si>
  <si>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</si>
  <si>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</si>
  <si>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</si>
  <si>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</si>
  <si>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</si>
  <si>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</si>
  <si>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</si>
  <si>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</si>
  <si>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</si>
  <si>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</si>
  <si>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</si>
  <si>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</si>
  <si>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</si>
  <si>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</si>
  <si>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</si>
  <si>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</si>
  <si>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</si>
  <si>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</si>
  <si>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</si>
  <si>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</si>
  <si>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</si>
  <si>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</si>
  <si>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</si>
  <si>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</si>
  <si>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</si>
  <si>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</si>
  <si>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</si>
  <si>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</si>
  <si>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</si>
  <si>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</si>
  <si>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</si>
  <si>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</si>
  <si>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</si>
  <si>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</si>
  <si>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</si>
  <si>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</si>
  <si>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</si>
  <si>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</si>
  <si>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</si>
  <si>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</si>
  <si>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</si>
  <si>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</si>
  <si>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</si>
  <si>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</si>
  <si>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</si>
  <si>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</si>
  <si>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</si>
  <si>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</si>
  <si>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</si>
  <si>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</si>
  <si>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</si>
  <si>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</si>
  <si>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</si>
  <si>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</si>
  <si>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</si>
  <si>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</si>
  <si>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</si>
  <si>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</si>
  <si>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</si>
  <si>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</si>
  <si>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</si>
  <si>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</si>
  <si>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</si>
  <si>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</si>
  <si>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</si>
  <si>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</si>
  <si>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</si>
  <si>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</si>
  <si>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</si>
  <si>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</si>
  <si>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</si>
  <si>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</si>
  <si>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</si>
  <si>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</si>
  <si>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</si>
  <si>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</si>
  <si>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</si>
  <si>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</si>
  <si>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</si>
  <si>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</si>
  <si>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</si>
  <si>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</si>
  <si>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</si>
  <si>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</si>
  <si>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</si>
  <si>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</si>
  <si>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</si>
  <si>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</si>
  <si>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</si>
  <si>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</si>
  <si>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</si>
  <si>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</si>
  <si>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</si>
  <si>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</si>
  <si>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</si>
  <si>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</si>
  <si>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</si>
  <si>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</si>
  <si>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</si>
  <si>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</si>
  <si>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</si>
  <si>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</si>
  <si>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</si>
  <si>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</si>
  <si>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</si>
  <si>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</si>
  <si>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</si>
  <si>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</si>
  <si>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</si>
  <si>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</si>
  <si>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</si>
  <si>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</si>
  <si>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</si>
  <si>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</si>
  <si>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</si>
  <si>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</si>
  <si>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</si>
  <si>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</si>
  <si>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</si>
  <si>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</si>
  <si>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</si>
  <si>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</si>
  <si>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</si>
  <si>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</si>
  <si>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</si>
  <si>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</si>
  <si>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</si>
  <si>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</si>
  <si>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</si>
  <si>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</si>
  <si>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</si>
  <si>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</si>
  <si>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</si>
  <si>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</si>
  <si>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</si>
  <si>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</si>
  <si>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</si>
  <si>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</si>
  <si>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</si>
  <si>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</si>
  <si>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</si>
  <si>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</si>
  <si>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</si>
  <si>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</si>
  <si>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</si>
  <si>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</si>
  <si>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</si>
  <si>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</si>
  <si>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</si>
  <si>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</si>
  <si>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</si>
  <si>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</si>
  <si>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</si>
  <si>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</si>
  <si>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</si>
  <si>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</si>
  <si>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</si>
  <si>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</si>
  <si>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</si>
  <si>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</si>
  <si>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</si>
  <si>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</si>
  <si>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</si>
  <si>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</si>
  <si>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</si>
  <si>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</si>
  <si>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</si>
  <si>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</si>
  <si>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</si>
  <si>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</si>
  <si>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</si>
  <si>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</si>
  <si>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</si>
  <si>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</si>
  <si>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</si>
  <si>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</si>
  <si>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</si>
  <si>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</si>
  <si>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</si>
  <si>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</si>
  <si>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</si>
  <si>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</si>
  <si>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</si>
  <si>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</si>
  <si>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</si>
  <si>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</si>
  <si>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</si>
  <si>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</si>
  <si>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</si>
  <si>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</si>
  <si>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</si>
  <si>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</si>
  <si>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</si>
  <si>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</si>
  <si>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</si>
  <si>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</si>
  <si>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</si>
  <si>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</si>
  <si>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</si>
  <si>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</si>
  <si>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</si>
  <si>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</si>
  <si>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</si>
  <si>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</si>
  <si>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</si>
  <si>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</si>
  <si>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</si>
  <si>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</si>
  <si>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</si>
  <si>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</si>
  <si>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</si>
  <si>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</si>
  <si>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</si>
  <si>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</si>
  <si>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</si>
  <si>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</si>
  <si>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</si>
  <si>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</si>
  <si>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</si>
  <si>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</si>
  <si>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</si>
  <si>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</si>
  <si>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</si>
  <si>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</si>
  <si>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</si>
  <si>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</si>
  <si>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</si>
  <si>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</si>
  <si>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</si>
  <si>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</si>
  <si>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</si>
  <si>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</si>
  <si>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</si>
  <si>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</si>
  <si>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</si>
  <si>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</si>
  <si>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</si>
  <si>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</si>
  <si>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</si>
  <si>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</si>
  <si>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</si>
  <si>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</si>
  <si>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</si>
  <si>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</si>
  <si>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</si>
  <si>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</si>
  <si>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</si>
  <si>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</si>
  <si>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</si>
  <si>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</si>
  <si>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</si>
  <si>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</si>
  <si>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</si>
  <si>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</si>
  <si>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</si>
  <si>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</si>
  <si>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</si>
  <si>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</si>
  <si>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</si>
  <si>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</si>
  <si>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</si>
  <si>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</si>
  <si>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</si>
  <si>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</si>
  <si>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</si>
  <si>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</si>
  <si>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</si>
  <si>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</si>
  <si>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</si>
  <si>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</si>
  <si>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</si>
  <si>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</si>
  <si>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</si>
  <si>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</si>
  <si>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</si>
  <si>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</si>
  <si>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</si>
  <si>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</si>
  <si>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</si>
  <si>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</si>
  <si>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</si>
  <si>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</si>
  <si>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</si>
  <si>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</si>
  <si>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</si>
  <si>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</si>
  <si>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</si>
  <si>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</si>
  <si>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</si>
  <si>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</si>
  <si>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</si>
  <si>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</si>
  <si>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</si>
  <si>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</si>
  <si>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</si>
  <si>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</si>
  <si>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</si>
  <si>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</si>
  <si>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</si>
  <si>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</si>
  <si>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</si>
  <si>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</si>
  <si>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</si>
  <si>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</si>
  <si>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</si>
  <si>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</si>
  <si>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</si>
  <si>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</si>
  <si>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</si>
  <si>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</si>
  <si>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</si>
  <si>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</si>
  <si>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</si>
  <si>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</si>
  <si>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</si>
  <si>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</si>
  <si>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</si>
  <si>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</si>
  <si>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</si>
  <si>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</si>
  <si>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</si>
  <si>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</si>
  <si>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</si>
  <si>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</si>
  <si>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</si>
  <si>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</si>
  <si>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</si>
  <si>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</si>
  <si>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</si>
  <si>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</si>
  <si>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</si>
  <si>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</si>
  <si>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</si>
  <si>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</si>
  <si>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</si>
  <si>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</si>
  <si>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</si>
  <si>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</si>
  <si>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</si>
  <si>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</si>
  <si>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</si>
  <si>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</si>
  <si>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</si>
  <si>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</si>
  <si>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</si>
  <si>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</si>
  <si>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</si>
  <si>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</si>
  <si>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</si>
  <si>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</si>
  <si>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</si>
  <si>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</si>
  <si>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</si>
  <si>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</si>
  <si>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</si>
  <si>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</si>
  <si>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</si>
  <si>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</si>
  <si>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</si>
  <si>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</si>
  <si>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</si>
  <si>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</si>
  <si>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</si>
  <si>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</si>
  <si>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</si>
  <si>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</si>
  <si>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</si>
  <si>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</si>
  <si>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</si>
  <si>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</si>
  <si>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</si>
  <si>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</si>
  <si>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</si>
  <si>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</si>
  <si>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</si>
  <si>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</si>
  <si>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</si>
  <si>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</si>
  <si>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</si>
  <si>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</si>
  <si>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</si>
  <si>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</si>
  <si>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</si>
  <si>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</si>
  <si>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</si>
  <si>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</si>
  <si>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</si>
  <si>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</si>
  <si>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</si>
  <si>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</si>
  <si>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</si>
  <si>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</si>
  <si>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</si>
  <si>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</si>
  <si>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</si>
  <si>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</si>
  <si>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</si>
  <si>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</si>
  <si>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</si>
  <si>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</si>
  <si>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</si>
  <si>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</si>
  <si>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</si>
  <si>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</si>
  <si>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</si>
  <si>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</si>
  <si>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</si>
  <si>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</si>
  <si>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</si>
  <si>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</si>
  <si>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</si>
  <si>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</si>
  <si>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</si>
  <si>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</si>
  <si>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</si>
  <si>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</si>
  <si>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</si>
  <si>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</si>
  <si>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</si>
  <si>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</si>
  <si>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</si>
  <si>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</si>
  <si>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</si>
  <si>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</si>
  <si>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</si>
  <si>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</si>
  <si>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</si>
  <si>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</si>
  <si>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</si>
  <si>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</si>
  <si>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</si>
  <si>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</si>
  <si>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</si>
  <si>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</si>
  <si>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</si>
  <si>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</si>
  <si>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</si>
  <si>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</si>
  <si>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</si>
  <si>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</si>
  <si>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</si>
  <si>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</si>
  <si>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</si>
  <si>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</si>
  <si>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</si>
  <si>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</si>
  <si>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</si>
  <si>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</si>
  <si>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</si>
  <si>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</si>
  <si>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</si>
  <si>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</si>
  <si>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</si>
  <si>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</si>
  <si>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</si>
  <si>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</si>
  <si>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</si>
  <si>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</si>
  <si>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</si>
  <si>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</si>
  <si>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</si>
  <si>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</si>
  <si>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</si>
  <si>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</si>
  <si>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</si>
  <si>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</si>
  <si>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</si>
  <si>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</si>
  <si>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</si>
  <si>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</si>
  <si>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</si>
  <si>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</si>
  <si>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</si>
  <si>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</si>
  <si>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</si>
  <si>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</si>
  <si>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</si>
  <si>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</si>
  <si>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</si>
  <si>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</si>
  <si>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</si>
  <si>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</si>
  <si>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</si>
  <si>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</si>
  <si>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</si>
  <si>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</si>
  <si>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</si>
  <si>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</si>
  <si>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</si>
  <si>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</si>
  <si>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</si>
  <si>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</si>
  <si>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</si>
  <si>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</si>
  <si>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</si>
  <si>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</si>
  <si>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</si>
  <si>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</si>
  <si>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</si>
  <si>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</si>
  <si>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</si>
  <si>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</si>
  <si>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</si>
  <si>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</si>
  <si>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</si>
  <si>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</si>
  <si>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</si>
  <si>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</si>
  <si>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</si>
  <si>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</si>
  <si>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</si>
  <si>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</si>
  <si>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</si>
  <si>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</si>
  <si>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</si>
  <si>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</si>
  <si>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</si>
  <si>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</si>
  <si>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</si>
  <si>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</si>
  <si>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</si>
  <si>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</si>
  <si>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</si>
  <si>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</si>
  <si>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</si>
  <si>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</si>
  <si>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</si>
  <si>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</si>
  <si>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</si>
  <si>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</si>
  <si>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</si>
  <si>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</si>
  <si>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</si>
  <si>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</si>
  <si>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</si>
  <si>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</si>
  <si>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</si>
  <si>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</si>
  <si>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</si>
  <si>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</si>
  <si>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</si>
  <si>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</si>
  <si>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</si>
  <si>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</si>
  <si>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</si>
  <si>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</si>
  <si>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</si>
  <si>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</si>
  <si>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</si>
  <si>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</si>
  <si>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</si>
  <si>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</si>
  <si>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</si>
  <si>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</si>
  <si>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</si>
  <si>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</si>
  <si>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</si>
  <si>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</si>
  <si>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</si>
  <si>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</si>
  <si>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</si>
  <si>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</si>
  <si>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</si>
  <si>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</si>
  <si>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</si>
  <si>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</si>
  <si>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</si>
  <si>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</si>
  <si>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</si>
  <si>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</si>
  <si>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</si>
  <si>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</si>
  <si>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</si>
  <si>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</si>
  <si>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</si>
  <si>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</si>
  <si>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</si>
  <si>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</si>
  <si>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</si>
  <si>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</si>
  <si>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</si>
  <si>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</si>
  <si>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</si>
  <si>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</si>
  <si>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</si>
  <si>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</si>
  <si>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</si>
  <si>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</si>
  <si>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</si>
  <si>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</si>
  <si>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</si>
  <si>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</si>
  <si>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</si>
  <si>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</si>
  <si>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</si>
  <si>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</si>
  <si>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</si>
  <si>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</si>
  <si>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</si>
  <si>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</si>
  <si>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</si>
  <si>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</si>
  <si>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</si>
  <si>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</si>
  <si>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</si>
  <si>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</si>
  <si>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</si>
  <si>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</si>
  <si>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</si>
  <si>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</si>
  <si>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</si>
  <si>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</si>
  <si>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</si>
  <si>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</si>
  <si>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</si>
  <si>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</si>
  <si>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</si>
  <si>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</si>
  <si>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</si>
  <si>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</si>
  <si>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</si>
  <si>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</si>
  <si>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</si>
  <si>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</si>
  <si>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</si>
  <si>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</si>
  <si>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</si>
  <si>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</si>
  <si>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</si>
  <si>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</si>
  <si>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</si>
  <si>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</si>
  <si>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</si>
  <si>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</si>
  <si>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</si>
  <si>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</si>
  <si>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</si>
  <si>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</si>
  <si>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</si>
  <si>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</si>
  <si>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</si>
  <si>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</si>
  <si>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</si>
  <si>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</si>
  <si>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</si>
  <si>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</si>
  <si>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</si>
  <si>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</si>
  <si>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</si>
  <si>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</si>
  <si>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</si>
  <si>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</si>
  <si>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</si>
  <si>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</si>
  <si>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</si>
  <si>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</si>
  <si>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</si>
  <si>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</si>
  <si>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</si>
  <si>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</si>
  <si>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</si>
  <si>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</si>
  <si>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</si>
  <si>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</si>
  <si>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</si>
  <si>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</si>
  <si>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</si>
  <si>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</si>
  <si>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</si>
  <si>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</si>
  <si>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</si>
  <si>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</si>
  <si>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</si>
  <si>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</si>
  <si>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</si>
  <si>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</si>
  <si>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</si>
  <si>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</si>
  <si>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</si>
  <si>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</si>
  <si>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</si>
  <si>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</si>
  <si>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</si>
  <si>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</si>
  <si>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</si>
  <si>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</si>
  <si>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</si>
  <si>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</si>
  <si>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</si>
  <si>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</si>
  <si>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</si>
  <si>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</si>
  <si>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</si>
  <si>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</si>
  <si>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</si>
  <si>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</si>
  <si>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</si>
  <si>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</si>
  <si>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</si>
  <si>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</si>
  <si>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</si>
  <si>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</si>
  <si>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</si>
  <si>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</si>
  <si>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</si>
  <si>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</si>
  <si>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</si>
  <si>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</si>
  <si>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</si>
  <si>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</si>
  <si>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</si>
  <si>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</si>
  <si>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</si>
  <si>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</si>
  <si>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</si>
  <si>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</si>
  <si>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</si>
  <si>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</si>
  <si>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</si>
  <si>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</si>
  <si>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</si>
  <si>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</si>
  <si>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</si>
  <si>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</si>
  <si>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</si>
  <si>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</si>
  <si>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</si>
  <si>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</si>
  <si>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</si>
  <si>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</si>
  <si>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</si>
  <si>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</si>
  <si>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</si>
  <si>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</si>
  <si>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</si>
  <si>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</si>
  <si>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</si>
  <si>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</si>
  <si>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</si>
  <si>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</si>
  <si>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</si>
  <si>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</si>
  <si>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</si>
  <si>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</si>
  <si>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</si>
  <si>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</si>
  <si>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</si>
  <si>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</si>
  <si>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</si>
  <si>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</si>
  <si>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</si>
  <si>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</si>
  <si>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</si>
  <si>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</si>
  <si>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</si>
  <si>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</si>
  <si>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</si>
  <si>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</si>
  <si>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</si>
  <si>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</si>
  <si>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</si>
  <si>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</si>
  <si>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</si>
  <si>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</si>
  <si>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</si>
  <si>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</si>
  <si>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</si>
  <si>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</si>
  <si>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</si>
  <si>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</si>
  <si>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</si>
  <si>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</si>
  <si>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</si>
  <si>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</si>
  <si>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</si>
  <si>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</si>
  <si>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</si>
  <si>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</si>
  <si>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</si>
  <si>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</si>
  <si>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</si>
  <si>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</si>
  <si>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</si>
  <si>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</si>
  <si>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</si>
  <si>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</si>
  <si>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</si>
  <si>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</si>
  <si>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</si>
  <si>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</si>
  <si>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</si>
  <si>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</si>
  <si>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</si>
  <si>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</si>
  <si>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</si>
  <si>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</si>
  <si>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</si>
  <si>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</si>
  <si>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</si>
  <si>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</si>
  <si>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</si>
  <si>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</si>
  <si>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</si>
  <si>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</si>
  <si>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</si>
  <si>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</si>
  <si>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</si>
  <si>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</si>
  <si>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</si>
  <si>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</si>
  <si>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</si>
  <si>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</si>
  <si>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</si>
  <si>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</si>
  <si>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</si>
  <si>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</si>
  <si>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</si>
  <si>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</si>
  <si>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</si>
  <si>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</si>
  <si>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</si>
  <si>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</si>
  <si>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</si>
  <si>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</si>
  <si>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</si>
  <si>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</si>
  <si>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</si>
  <si>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</si>
  <si>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</si>
  <si>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</si>
  <si>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</si>
  <si>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</si>
  <si>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</si>
  <si>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</si>
  <si>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</si>
  <si>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</si>
  <si>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</si>
  <si>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</si>
  <si>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</si>
  <si>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</si>
  <si>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</si>
  <si>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</si>
  <si>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</si>
  <si>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</si>
  <si>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</si>
  <si>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</si>
  <si>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</si>
  <si>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</si>
  <si>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</si>
  <si>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</si>
  <si>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</si>
  <si>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</si>
  <si>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</si>
  <si>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</si>
  <si>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</si>
  <si>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</si>
  <si>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</si>
  <si>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</si>
  <si>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</si>
  <si>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</si>
  <si>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</si>
  <si>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</si>
  <si>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</si>
  <si>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</si>
  <si>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</si>
  <si>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</si>
  <si>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</si>
  <si>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</si>
  <si>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</si>
  <si>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</si>
  <si>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</si>
  <si>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</si>
  <si>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</si>
  <si>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</si>
  <si>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</si>
  <si>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</si>
  <si>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</si>
  <si>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</si>
  <si>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</si>
  <si>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</si>
  <si>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</si>
  <si>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</si>
  <si>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</si>
  <si>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</si>
  <si>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</si>
  <si>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</si>
  <si>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</si>
  <si>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</si>
  <si>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</si>
  <si>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</si>
  <si>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</si>
  <si>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</si>
  <si>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</si>
  <si>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</si>
  <si>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</si>
  <si>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</si>
  <si>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</si>
  <si>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</si>
  <si>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</si>
  <si>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</si>
  <si>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</si>
  <si>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</si>
  <si>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</si>
  <si>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</si>
  <si>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</si>
  <si>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</si>
  <si>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</si>
  <si>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</si>
  <si>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</si>
  <si>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</si>
  <si>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</si>
  <si>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</si>
  <si>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</si>
  <si>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</si>
  <si>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</si>
  <si>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</si>
  <si>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</si>
  <si>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</si>
  <si>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</si>
  <si>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</si>
  <si>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</si>
  <si>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</si>
  <si>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</si>
  <si>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</si>
  <si>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</si>
  <si>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</si>
  <si>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</si>
  <si>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</si>
  <si>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</si>
  <si>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</si>
  <si>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</si>
  <si>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</si>
  <si>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</si>
  <si>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</si>
  <si>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</si>
  <si>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</si>
  <si>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</si>
  <si>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</si>
  <si>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</si>
  <si>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</si>
  <si>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</si>
  <si>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</si>
  <si>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</si>
  <si>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</si>
  <si>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</si>
  <si>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</si>
  <si>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</si>
  <si>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</si>
  <si>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</si>
  <si>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</si>
  <si>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</si>
  <si>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</si>
  <si>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</si>
  <si>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</si>
  <si>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</si>
  <si>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</si>
  <si>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</si>
  <si>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</si>
  <si>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</si>
  <si>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</si>
  <si>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</si>
  <si>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</si>
  <si>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</si>
  <si>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</si>
  <si>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</si>
  <si>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</si>
  <si>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</si>
  <si>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</si>
  <si>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</si>
  <si>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</si>
  <si>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</si>
  <si>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</si>
  <si>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</si>
  <si>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</si>
  <si>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</si>
  <si>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</si>
  <si>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</si>
  <si>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</si>
  <si>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</si>
  <si>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</si>
  <si>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</si>
  <si>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</si>
  <si>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</si>
  <si>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</si>
  <si>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</si>
  <si>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</si>
  <si>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</si>
  <si>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</si>
  <si>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</si>
  <si>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</si>
  <si>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</si>
  <si>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</si>
  <si>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</si>
  <si>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</si>
  <si>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</si>
  <si>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</si>
  <si>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</si>
  <si>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</si>
  <si>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</si>
  <si>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</si>
  <si>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</si>
  <si>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</si>
  <si>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</si>
  <si>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</si>
  <si>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</si>
  <si>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</si>
  <si>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</si>
  <si>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</si>
  <si>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</si>
  <si>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</si>
  <si>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</si>
  <si>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</si>
  <si>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</si>
  <si>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</si>
  <si>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</si>
  <si>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</si>
  <si>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</si>
  <si>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</si>
  <si>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</si>
  <si>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</si>
  <si>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</si>
  <si>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</si>
  <si>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</si>
  <si>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</si>
  <si>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</si>
  <si>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</si>
  <si>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</si>
  <si>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</si>
  <si>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</si>
  <si>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</si>
  <si>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</si>
  <si>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</si>
  <si>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</si>
  <si>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</si>
  <si>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</si>
  <si>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</si>
  <si>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</si>
  <si>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</si>
  <si>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</si>
  <si>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</si>
  <si>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</si>
  <si>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</si>
  <si>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</si>
  <si>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</si>
  <si>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</si>
  <si>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</si>
  <si>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</si>
  <si>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</si>
  <si>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</si>
  <si>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</si>
  <si>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</si>
  <si>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</si>
  <si>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</si>
  <si>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</si>
  <si>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</si>
  <si>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</si>
  <si>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</si>
  <si>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</si>
  <si>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</si>
  <si>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</si>
  <si>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</si>
  <si>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</si>
  <si>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</si>
  <si>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</si>
  <si>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</si>
  <si>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</si>
  <si>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</si>
  <si>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</si>
  <si>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</si>
  <si>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</si>
  <si>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</si>
  <si>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</si>
  <si>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</si>
  <si>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</si>
  <si>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</si>
  <si>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</si>
  <si>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</si>
  <si>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</si>
  <si>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</si>
  <si>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</si>
  <si>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</si>
  <si>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</si>
  <si>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</si>
  <si>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</si>
  <si>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</si>
  <si>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</si>
  <si>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</si>
  <si>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</si>
  <si>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</si>
  <si>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</si>
  <si>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</si>
  <si>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</si>
  <si>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</si>
  <si>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</si>
  <si>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</si>
  <si>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</si>
  <si>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</si>
  <si>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</si>
  <si>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</si>
  <si>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</si>
  <si>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</si>
  <si>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</si>
  <si>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</si>
  <si>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</si>
  <si>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</si>
  <si>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</si>
  <si>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</si>
  <si>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</si>
  <si>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</si>
  <si>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</si>
  <si>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</si>
  <si>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</si>
  <si>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</si>
  <si>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</si>
  <si>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</si>
  <si>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</si>
  <si>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</si>
  <si>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</si>
  <si>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</si>
  <si>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</si>
  <si>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</si>
  <si>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</si>
  <si>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</si>
  <si>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</si>
  <si>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</si>
  <si>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</si>
  <si>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</si>
  <si>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</si>
  <si>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</si>
  <si>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</si>
  <si>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</si>
  <si>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</si>
  <si>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</si>
  <si>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</si>
  <si>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</si>
  <si>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</si>
  <si>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</si>
  <si>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</si>
  <si>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</si>
  <si>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</si>
  <si>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</si>
  <si>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</si>
  <si>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</si>
  <si>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</si>
  <si>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</si>
  <si>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</si>
  <si>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</si>
  <si>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</si>
  <si>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</si>
  <si>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</si>
  <si>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</si>
  <si>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</si>
  <si>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</si>
  <si>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</si>
  <si>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</si>
  <si>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</si>
  <si>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</si>
  <si>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</si>
  <si>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</si>
  <si>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</si>
  <si>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</si>
  <si>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</si>
  <si>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</si>
  <si>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</si>
  <si>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</si>
  <si>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</si>
  <si>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</si>
  <si>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</si>
  <si>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</si>
  <si>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</si>
  <si>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</si>
  <si>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</si>
  <si>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</si>
  <si>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</si>
  <si>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</si>
  <si>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</si>
  <si>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</si>
  <si>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</si>
  <si>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</si>
  <si>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</si>
  <si>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</si>
  <si>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</si>
  <si>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</si>
  <si>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</si>
  <si>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</si>
  <si>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</si>
  <si>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</si>
  <si>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</si>
  <si>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</si>
  <si>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</si>
  <si>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</si>
  <si>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</si>
  <si>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</si>
  <si>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</si>
  <si>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</si>
  <si>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</si>
  <si>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</si>
  <si>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</si>
  <si>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</si>
  <si>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</si>
  <si>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</si>
  <si>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</si>
  <si>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</si>
  <si>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</si>
  <si>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</si>
  <si>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</si>
  <si>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</si>
  <si>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</si>
  <si>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</si>
  <si>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</si>
  <si>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</si>
  <si>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</si>
  <si>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</si>
  <si>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</si>
  <si>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</si>
  <si>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</si>
  <si>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</si>
  <si>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</si>
  <si>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</si>
  <si>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</si>
  <si>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</si>
  <si>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</si>
  <si>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</si>
  <si>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</si>
  <si>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</si>
  <si>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</si>
  <si>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</si>
  <si>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</si>
  <si>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</si>
  <si>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</si>
  <si>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</si>
  <si>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</si>
  <si>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</si>
  <si>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</si>
  <si>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</si>
  <si>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</si>
  <si>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</si>
  <si>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</si>
  <si>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</si>
  <si>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</si>
  <si>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</si>
  <si>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</si>
  <si>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</si>
  <si>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</si>
  <si>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</si>
  <si>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</si>
  <si>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</si>
  <si>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</si>
  <si>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</si>
  <si>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</si>
  <si>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</si>
  <si>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</si>
  <si>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</si>
  <si>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</si>
  <si>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</si>
  <si>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</si>
  <si>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</si>
  <si>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</si>
  <si>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</si>
  <si>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</si>
  <si>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</si>
  <si>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</si>
  <si>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</si>
  <si>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</si>
  <si>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</si>
  <si>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</si>
  <si>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</si>
  <si>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</si>
  <si>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</si>
  <si>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</si>
  <si>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</si>
  <si>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</si>
  <si>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</si>
  <si>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</si>
  <si>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</si>
  <si>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</si>
  <si>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</si>
  <si>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</si>
  <si>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</si>
  <si>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</si>
  <si>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</si>
  <si>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</si>
  <si>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</si>
  <si>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</si>
  <si>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</si>
  <si>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</si>
  <si>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</si>
  <si>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</si>
  <si>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</si>
  <si>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</si>
  <si>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</si>
  <si>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</si>
  <si>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</si>
  <si>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</si>
  <si>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</si>
  <si>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</si>
  <si>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</si>
  <si>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</si>
  <si>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</si>
  <si>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</si>
  <si>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</si>
  <si>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</si>
  <si>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</si>
  <si>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</si>
  <si>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</si>
  <si>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</si>
  <si>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</si>
  <si>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</si>
  <si>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</si>
  <si>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</si>
  <si>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</si>
  <si>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</si>
  <si>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</si>
  <si>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</si>
  <si>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</si>
  <si>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</si>
  <si>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</si>
  <si>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</si>
  <si>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</si>
  <si>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</si>
  <si>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</si>
  <si>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</si>
  <si>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</si>
  <si>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</si>
  <si>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</si>
  <si>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</si>
  <si>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</si>
  <si>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</si>
  <si>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</si>
  <si>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</si>
  <si>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</si>
  <si>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</si>
  <si>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</si>
  <si>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</si>
  <si>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</si>
  <si>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</si>
  <si>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</si>
  <si>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</si>
  <si>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</si>
  <si>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</si>
  <si>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</si>
  <si>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</si>
  <si>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</si>
  <si>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</si>
  <si>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</si>
  <si>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</si>
  <si>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</si>
  <si>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</si>
  <si>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</si>
  <si>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</si>
  <si>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</si>
  <si>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</si>
  <si>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</si>
  <si>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</si>
  <si>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</si>
  <si>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</si>
  <si>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</si>
  <si>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</si>
  <si>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</si>
  <si>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</si>
  <si>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</si>
  <si>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</si>
  <si>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</si>
  <si>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</si>
  <si>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</si>
  <si>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</si>
  <si>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</si>
  <si>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</si>
  <si>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</si>
  <si>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</si>
  <si>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</si>
  <si>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</si>
  <si>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</si>
  <si>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</si>
  <si>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</si>
  <si>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</si>
  <si>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</si>
  <si>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</si>
  <si>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</si>
  <si>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</si>
  <si>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</si>
  <si>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</si>
  <si>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</si>
  <si>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</si>
  <si>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</si>
  <si>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</si>
  <si>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</si>
  <si>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</si>
  <si>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</si>
  <si>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</si>
  <si>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</si>
  <si>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</si>
  <si>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</si>
  <si>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</si>
  <si>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</si>
  <si>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</si>
  <si>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</si>
  <si>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</si>
  <si>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</si>
  <si>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</si>
  <si>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</si>
  <si>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</si>
  <si>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</si>
  <si>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</si>
  <si>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</si>
  <si>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</si>
  <si>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</si>
  <si>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</si>
  <si>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</si>
  <si>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</si>
  <si>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</si>
  <si>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</si>
  <si>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</si>
  <si>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</si>
  <si>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</si>
  <si>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</si>
  <si>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</si>
  <si>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</si>
  <si>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</si>
  <si>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</si>
  <si>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</si>
  <si>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</si>
  <si>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</si>
  <si>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</si>
  <si>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</si>
  <si>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</si>
  <si>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</si>
  <si>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</si>
  <si>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</si>
  <si>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</si>
  <si>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</si>
  <si>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</si>
  <si>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</si>
  <si>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</si>
  <si>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</si>
  <si>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</si>
  <si>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</si>
  <si>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</si>
  <si>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</si>
  <si>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</si>
  <si>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</si>
  <si>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</si>
  <si>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</si>
  <si>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</si>
  <si>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</si>
  <si>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</si>
  <si>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</si>
  <si>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</si>
  <si>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</si>
  <si>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</si>
  <si>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</si>
  <si>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</si>
  <si>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</si>
  <si>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</si>
  <si>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</si>
  <si>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</si>
  <si>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</si>
  <si>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</si>
  <si>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</si>
  <si>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</si>
  <si>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</si>
  <si>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</si>
  <si>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</si>
  <si>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</si>
  <si>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</si>
  <si>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</si>
  <si>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</si>
  <si>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</si>
  <si>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</si>
  <si>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</si>
  <si>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</si>
  <si>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</si>
  <si>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</si>
  <si>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</si>
  <si>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</si>
  <si>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</si>
  <si>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</si>
  <si>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</si>
  <si>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</si>
  <si>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</si>
  <si>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</si>
  <si>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</si>
  <si>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</si>
  <si>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</si>
  <si>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</si>
  <si>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</si>
  <si>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</si>
  <si>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</si>
  <si>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</si>
  <si>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</si>
  <si>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</si>
  <si>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</si>
  <si>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</si>
  <si>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</si>
  <si>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</si>
  <si>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</si>
  <si>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</si>
  <si>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</si>
  <si>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</si>
  <si>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</si>
  <si>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</si>
  <si>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</si>
  <si>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</si>
  <si>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</si>
  <si>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</si>
  <si>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</si>
  <si>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</si>
  <si>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</si>
  <si>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</si>
  <si>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</si>
  <si>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</si>
  <si>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</si>
  <si>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</si>
  <si>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</si>
  <si>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</si>
  <si>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</si>
  <si>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</si>
  <si>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</si>
  <si>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</si>
  <si>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</si>
  <si>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</si>
  <si>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</si>
  <si>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</si>
  <si>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</si>
  <si>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</si>
  <si>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</si>
  <si>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</si>
  <si>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</si>
  <si>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</si>
  <si>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</si>
  <si>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</si>
  <si>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</si>
  <si>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</si>
  <si>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</si>
  <si>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</si>
  <si>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</si>
  <si>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</si>
  <si>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</si>
  <si>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</si>
  <si>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</si>
  <si>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</si>
  <si>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</si>
  <si>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</si>
  <si>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</si>
  <si>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</si>
  <si>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</si>
  <si>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</si>
  <si>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</si>
  <si>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</si>
  <si>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</si>
  <si>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</si>
  <si>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</si>
  <si>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</si>
  <si>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</si>
  <si>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</si>
  <si>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</si>
  <si>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</si>
  <si>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</si>
  <si>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</si>
  <si>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</si>
  <si>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</si>
  <si>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</si>
  <si>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</si>
  <si>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</si>
  <si>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</si>
  <si>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</si>
  <si>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</si>
  <si>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</si>
  <si>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</si>
  <si>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</si>
  <si>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</si>
  <si>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</si>
  <si>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</si>
  <si>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</si>
  <si>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</si>
  <si>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</si>
  <si>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</si>
  <si>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</si>
  <si>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</si>
  <si>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</si>
  <si>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</si>
  <si>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</si>
  <si>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</si>
  <si>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</si>
  <si>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</si>
  <si>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</si>
  <si>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</si>
  <si>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</si>
  <si>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</si>
  <si>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</si>
  <si>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</si>
  <si>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</si>
  <si>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</si>
  <si>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</si>
  <si>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</si>
  <si>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</si>
  <si>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</si>
  <si>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</si>
  <si>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</si>
  <si>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</si>
  <si>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</si>
  <si>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</si>
  <si>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</si>
  <si>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</si>
  <si>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</si>
  <si>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</si>
  <si>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</si>
  <si>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</si>
  <si>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</si>
  <si>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</si>
  <si>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</si>
  <si>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</si>
  <si>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</si>
  <si>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</si>
  <si>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</si>
  <si>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</si>
  <si>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</si>
  <si>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</si>
  <si>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</si>
  <si>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</si>
  <si>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</si>
  <si>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</si>
  <si>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</si>
  <si>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</si>
  <si>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</si>
  <si>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</si>
  <si>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</si>
  <si>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</si>
  <si>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</si>
  <si>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</si>
  <si>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</si>
  <si>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</si>
  <si>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</si>
  <si>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</si>
  <si>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</si>
  <si>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</si>
  <si>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</si>
  <si>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</si>
  <si>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</si>
  <si>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</si>
  <si>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</si>
  <si>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</si>
  <si>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</si>
  <si>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</si>
  <si>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</si>
  <si>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</si>
  <si>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</si>
  <si>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</si>
  <si>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</si>
  <si>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</si>
  <si>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</si>
  <si>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</si>
  <si>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</si>
  <si>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</si>
  <si>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</si>
  <si>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</si>
  <si>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</si>
  <si>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</si>
  <si>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</si>
  <si>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</si>
  <si>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</si>
  <si>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</si>
  <si>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</si>
  <si>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</si>
  <si>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</si>
  <si>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</si>
  <si>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</si>
  <si>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</si>
  <si>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</si>
  <si>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</si>
  <si>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</si>
  <si>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</si>
  <si>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</si>
  <si>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</si>
  <si>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</si>
  <si>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</si>
  <si>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</si>
  <si>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</si>
  <si>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</si>
  <si>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</si>
  <si>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</si>
  <si>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</si>
  <si>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</si>
  <si>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</si>
  <si>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</si>
  <si>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</si>
  <si>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</si>
  <si>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</si>
  <si>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</si>
  <si>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</si>
  <si>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</si>
  <si>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</si>
  <si>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</si>
  <si>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</si>
  <si>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</si>
  <si>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</si>
  <si>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</si>
  <si>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</si>
  <si>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</si>
  <si>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</si>
  <si>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</si>
  <si>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</si>
  <si>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</si>
  <si>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</si>
  <si>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</si>
  <si>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</si>
  <si>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</si>
  <si>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</si>
  <si>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</si>
  <si>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</si>
  <si>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</si>
  <si>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</si>
  <si>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</si>
  <si>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</si>
  <si>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</si>
  <si>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</si>
  <si>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</si>
  <si>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</si>
  <si>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</si>
  <si>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</si>
  <si>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</si>
  <si>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</si>
  <si>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</si>
  <si>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</si>
  <si>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</si>
  <si>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</si>
  <si>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</si>
  <si>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</si>
  <si>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</si>
  <si>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</si>
  <si>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</si>
  <si>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</si>
  <si>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</si>
  <si>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</si>
  <si>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</si>
  <si>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</si>
  <si>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</si>
  <si>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</si>
  <si>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</si>
  <si>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</si>
  <si>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</si>
  <si>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</si>
  <si>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</si>
  <si>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</si>
  <si>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</si>
  <si>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</si>
  <si>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</si>
  <si>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</si>
  <si>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</si>
  <si>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</si>
  <si>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</si>
  <si>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</si>
  <si>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</si>
  <si>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</si>
  <si>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</si>
  <si>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</si>
  <si>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</si>
  <si>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</si>
  <si>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</si>
  <si>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</si>
  <si>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</si>
  <si>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</si>
  <si>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</si>
  <si>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</si>
  <si>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</si>
  <si>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</si>
  <si>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</si>
  <si>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</si>
  <si>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</si>
  <si>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</si>
  <si>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</si>
  <si>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</si>
  <si>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</si>
  <si>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</si>
  <si>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</si>
  <si>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</si>
  <si>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</si>
  <si>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</si>
  <si>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</si>
  <si>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</si>
  <si>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</si>
  <si>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</si>
  <si>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</si>
  <si>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</si>
  <si>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</si>
  <si>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</si>
  <si>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</si>
  <si>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</si>
  <si>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</si>
  <si>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</si>
  <si>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</si>
  <si>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</si>
  <si>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</si>
  <si>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</si>
  <si>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</si>
  <si>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</si>
  <si>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</si>
  <si>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</si>
  <si>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</si>
  <si>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</si>
  <si>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</si>
  <si>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</si>
  <si>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</si>
  <si>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</si>
  <si>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</si>
  <si>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</si>
  <si>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</si>
  <si>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</si>
  <si>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</si>
  <si>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</si>
  <si>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</si>
  <si>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</si>
  <si>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</si>
  <si>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</si>
  <si>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</si>
  <si>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</si>
  <si>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</si>
  <si>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</si>
  <si>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</si>
  <si>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</si>
  <si>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</si>
  <si>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</si>
  <si>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</si>
  <si>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</si>
  <si>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</si>
  <si>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</si>
  <si>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</si>
  <si>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</si>
  <si>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</si>
  <si>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</si>
  <si>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</si>
  <si>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</si>
  <si>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</si>
  <si>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</si>
  <si>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</si>
  <si>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</si>
  <si>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</si>
  <si>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</si>
  <si>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</si>
  <si>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</si>
  <si>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</si>
  <si>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</si>
  <si>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</si>
  <si>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</si>
  <si>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</si>
  <si>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</si>
  <si>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</si>
  <si>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</si>
  <si>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</si>
  <si>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</si>
  <si>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</si>
  <si>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</si>
  <si>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</si>
  <si>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</si>
  <si>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</si>
  <si>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</si>
  <si>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</si>
  <si>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</si>
  <si>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</si>
  <si>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</si>
  <si>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</si>
  <si>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</si>
  <si>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</si>
  <si>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</si>
  <si>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</si>
  <si>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</si>
  <si>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</si>
  <si>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</si>
  <si>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</si>
  <si>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</si>
  <si>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</si>
  <si>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</si>
  <si>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</si>
  <si>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</si>
  <si>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</si>
  <si>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</si>
  <si>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</si>
  <si>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</si>
  <si>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</si>
  <si>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</si>
  <si>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</si>
  <si>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</si>
  <si>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</si>
  <si>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</si>
  <si>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</si>
  <si>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</si>
  <si>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</si>
  <si>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</si>
  <si>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</si>
  <si>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</si>
  <si>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</si>
  <si>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</si>
  <si>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</si>
  <si>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</si>
  <si>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</si>
  <si>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</si>
  <si>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</si>
  <si>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</si>
  <si>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</si>
  <si>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</si>
  <si>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</si>
  <si>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</si>
  <si>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</si>
  <si>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</si>
  <si>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</si>
  <si>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</si>
  <si>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</si>
  <si>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</si>
  <si>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</si>
  <si>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</si>
  <si>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</si>
  <si>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</si>
  <si>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</si>
  <si>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</si>
  <si>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</si>
  <si>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</si>
  <si>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</si>
  <si>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</si>
  <si>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</si>
  <si>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</si>
  <si>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</si>
  <si>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</si>
  <si>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</si>
  <si>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</si>
  <si>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</si>
  <si>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</si>
  <si>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</si>
  <si>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</si>
  <si>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</si>
  <si>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</si>
  <si>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</si>
  <si>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</si>
  <si>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</si>
  <si>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</si>
  <si>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</si>
  <si>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</si>
  <si>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</si>
  <si>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</si>
  <si>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</si>
  <si>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</si>
  <si>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</si>
  <si>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</si>
  <si>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</si>
  <si>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</si>
  <si>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</si>
  <si>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</si>
  <si>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</si>
  <si>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</si>
  <si>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</si>
  <si>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</si>
  <si>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</si>
  <si>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</si>
  <si>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</si>
  <si>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</si>
  <si>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</si>
  <si>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</si>
  <si>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</si>
  <si>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</si>
  <si>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</si>
  <si>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</si>
  <si>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</si>
  <si>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</si>
  <si>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</si>
  <si>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</si>
  <si>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</si>
  <si>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</si>
  <si>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</si>
  <si>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</si>
  <si>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</si>
  <si>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</si>
  <si>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</si>
  <si>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</si>
  <si>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</si>
  <si>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</si>
  <si>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</si>
  <si>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</si>
  <si>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</si>
  <si>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</si>
  <si>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</si>
  <si>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</si>
  <si>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</si>
  <si>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</si>
  <si>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</si>
  <si>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</si>
  <si>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</si>
  <si>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</si>
  <si>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</si>
  <si>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</si>
  <si>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</si>
  <si>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</si>
  <si>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</si>
  <si>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</si>
  <si>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</si>
  <si>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</si>
  <si>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</si>
  <si>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</si>
  <si>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</si>
  <si>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</si>
  <si>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</si>
  <si>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</si>
  <si>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</si>
  <si>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</si>
  <si>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</si>
  <si>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</si>
  <si>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</si>
  <si>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</si>
  <si>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</si>
  <si>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</si>
  <si>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</si>
  <si>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</si>
  <si>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</si>
  <si>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</si>
  <si>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</si>
  <si>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</si>
  <si>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</si>
  <si>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</si>
  <si>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</si>
  <si>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</si>
  <si>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</si>
  <si>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</si>
  <si>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</si>
  <si>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</si>
  <si>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</si>
  <si>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</si>
  <si>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</si>
  <si>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</si>
  <si>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</si>
  <si>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</si>
  <si>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</si>
  <si>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</si>
  <si>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</si>
  <si>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</si>
  <si>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</si>
  <si>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</si>
  <si>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</si>
  <si>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</si>
  <si>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</si>
  <si>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</si>
  <si>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</si>
  <si>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</si>
  <si>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</si>
  <si>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</si>
  <si>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</si>
  <si>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</si>
  <si>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</si>
  <si>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</si>
  <si>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</si>
  <si>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</si>
  <si>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</si>
  <si>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</si>
  <si>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</si>
  <si>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</si>
  <si>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</si>
  <si>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</si>
  <si>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</si>
  <si>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</si>
  <si>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</si>
  <si>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</si>
  <si>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</si>
  <si>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</si>
  <si>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</si>
  <si>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</si>
  <si>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</si>
  <si>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</si>
  <si>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</si>
  <si>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</si>
  <si>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</si>
  <si>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</si>
  <si>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</si>
  <si>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</si>
  <si>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</si>
  <si>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</si>
  <si>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</si>
  <si>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</si>
  <si>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</si>
  <si>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</si>
  <si>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</si>
  <si>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</si>
  <si>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</si>
  <si>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</si>
  <si>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</si>
  <si>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</si>
  <si>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</si>
  <si>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</si>
  <si>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</si>
  <si>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</si>
  <si>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</si>
  <si>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</si>
  <si>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</si>
  <si>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</si>
  <si>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</si>
  <si>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</si>
  <si>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</si>
  <si>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</si>
  <si>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</si>
  <si>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</si>
  <si>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</si>
  <si>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</si>
  <si>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</si>
  <si>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</si>
  <si>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</si>
  <si>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</si>
  <si>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</si>
  <si>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</si>
  <si>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</si>
  <si>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</si>
  <si>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</si>
  <si>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</si>
  <si>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</si>
  <si>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</si>
  <si>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</si>
  <si>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</si>
  <si>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</si>
  <si>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</si>
  <si>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</si>
  <si>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</si>
  <si>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</si>
  <si>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</si>
  <si>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</si>
  <si>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</si>
  <si>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</si>
  <si>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</si>
  <si>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</si>
  <si>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</si>
  <si>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</si>
  <si>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</si>
  <si>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</si>
  <si>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</si>
  <si>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</si>
  <si>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</si>
  <si>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</si>
  <si>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</si>
  <si>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</si>
  <si>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</si>
  <si>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</si>
  <si>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</si>
  <si>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</si>
  <si>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</si>
  <si>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</si>
  <si>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</si>
  <si>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</si>
  <si>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</si>
  <si>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</si>
  <si>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</si>
  <si>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</si>
  <si>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</si>
  <si>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</si>
  <si>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</si>
  <si>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</si>
  <si>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</si>
  <si>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</si>
  <si>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</si>
  <si>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</si>
  <si>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</si>
  <si>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</si>
  <si>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</si>
  <si>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</si>
  <si>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</si>
  <si>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</si>
  <si>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</si>
  <si>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</si>
  <si>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</si>
  <si>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</si>
  <si>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</si>
  <si>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</si>
  <si>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</si>
  <si>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</si>
  <si>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</si>
  <si>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</si>
  <si>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</si>
  <si>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</si>
  <si>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</si>
  <si>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</si>
  <si>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</si>
  <si>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</si>
  <si>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</si>
  <si>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</si>
  <si>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</si>
  <si>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</si>
  <si>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</si>
  <si>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</si>
  <si>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</si>
  <si>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</si>
  <si>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</si>
  <si>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</si>
  <si>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</si>
  <si>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</si>
  <si>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</si>
  <si>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</si>
  <si>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</si>
  <si>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</si>
  <si>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</si>
  <si>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</si>
  <si>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</si>
  <si>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</si>
  <si>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</si>
  <si>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</si>
  <si>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</si>
  <si>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</si>
  <si>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</si>
  <si>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</si>
  <si>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</si>
  <si>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</si>
  <si>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</si>
  <si>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</si>
  <si>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</si>
  <si>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</si>
  <si>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</si>
  <si>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</si>
  <si>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</si>
  <si>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</si>
  <si>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</si>
  <si>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</si>
  <si>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</si>
  <si>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</si>
  <si>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</si>
  <si>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</si>
  <si>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</si>
  <si>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</si>
  <si>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</si>
  <si>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</si>
  <si>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</si>
  <si>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</si>
  <si>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</si>
  <si>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</si>
  <si>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</si>
  <si>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</si>
  <si>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</si>
  <si>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</si>
  <si>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</si>
  <si>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</si>
  <si>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</si>
  <si>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</si>
  <si>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</si>
  <si>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</si>
  <si>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</si>
  <si>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</si>
  <si>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</si>
  <si>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</si>
  <si>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</si>
  <si>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</si>
  <si>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</si>
  <si>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</si>
  <si>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</si>
  <si>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</si>
  <si>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</si>
  <si>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</si>
  <si>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</si>
  <si>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</si>
  <si>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</si>
  <si>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</si>
  <si>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</si>
  <si>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</si>
  <si>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</si>
  <si>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</si>
  <si>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</si>
  <si>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</si>
  <si>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</si>
  <si>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</si>
  <si>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</si>
  <si>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</si>
  <si>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</si>
  <si>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</si>
  <si>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</si>
  <si>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</si>
  <si>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</si>
  <si>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</si>
  <si>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</si>
  <si>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</si>
  <si>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</si>
  <si>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</si>
  <si>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</si>
  <si>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</si>
  <si>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</si>
  <si>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</si>
  <si>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</si>
  <si>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</si>
  <si>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</si>
  <si>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</si>
  <si>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</si>
  <si>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</si>
  <si>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</si>
  <si>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</si>
  <si>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</si>
  <si>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</si>
  <si>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</si>
  <si>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</si>
  <si>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</si>
  <si>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</si>
  <si>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</si>
  <si>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</si>
  <si>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</si>
  <si>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</si>
  <si>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</si>
  <si>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</si>
  <si>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</si>
  <si>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</si>
  <si>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</si>
  <si>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</si>
  <si>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</si>
  <si>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</si>
  <si>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</si>
  <si>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</si>
  <si>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</si>
  <si>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</si>
  <si>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</si>
  <si>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</si>
  <si>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</si>
  <si>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</si>
  <si>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</si>
  <si>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</si>
  <si>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</si>
  <si>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</si>
  <si>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</si>
  <si>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</si>
  <si>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</si>
  <si>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</si>
  <si>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</si>
  <si>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</si>
  <si>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</si>
  <si>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</si>
  <si>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</si>
  <si>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</si>
  <si>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</si>
  <si>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</si>
  <si>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</si>
  <si>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</si>
  <si>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</si>
  <si>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</si>
  <si>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</si>
  <si>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</si>
  <si>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</si>
  <si>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</si>
  <si>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</si>
  <si>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</si>
  <si>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</si>
  <si>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</si>
  <si>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</si>
  <si>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</si>
  <si>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</si>
  <si>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</si>
  <si>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</si>
  <si>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</si>
  <si>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</si>
  <si>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</si>
  <si>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</si>
  <si>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</si>
  <si>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</si>
  <si>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</si>
  <si>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</si>
  <si>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</si>
  <si>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</si>
  <si>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</si>
  <si>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</si>
  <si>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</si>
  <si>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</si>
  <si>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</si>
  <si>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</si>
  <si>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</si>
  <si>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</si>
  <si>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</si>
  <si>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</si>
  <si>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</si>
  <si>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</si>
  <si>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</si>
  <si>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</si>
  <si>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</si>
  <si>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</si>
  <si>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</si>
  <si>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</si>
  <si>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</si>
  <si>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</si>
  <si>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</si>
  <si>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</si>
  <si>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</si>
  <si>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</si>
  <si>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</si>
  <si>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</si>
  <si>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</si>
  <si>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</si>
  <si>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</si>
  <si>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</si>
  <si>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</si>
  <si>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</si>
  <si>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</si>
  <si>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</si>
  <si>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</si>
  <si>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</si>
  <si>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</si>
  <si>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</si>
  <si>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</si>
  <si>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</si>
  <si>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</si>
  <si>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</si>
  <si>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</si>
  <si>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</si>
  <si>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</si>
  <si>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</si>
  <si>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</si>
  <si>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</si>
  <si>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</si>
  <si>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</si>
  <si>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</si>
  <si>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</si>
  <si>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</si>
  <si>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</si>
  <si>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</si>
  <si>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</si>
  <si>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</si>
  <si>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</si>
  <si>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</si>
  <si>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</si>
  <si>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</si>
  <si>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</si>
  <si>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</si>
  <si>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</si>
  <si>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</si>
  <si>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</si>
  <si>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</si>
  <si>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</si>
  <si>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</si>
  <si>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</si>
  <si>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</si>
  <si>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</si>
  <si>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</si>
  <si>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</si>
  <si>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</si>
  <si>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</si>
  <si>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</si>
  <si>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</si>
  <si>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</si>
  <si>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</si>
  <si>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</si>
  <si>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</si>
  <si>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</si>
  <si>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</si>
  <si>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</si>
  <si>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</si>
  <si>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</si>
  <si>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</si>
  <si>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</si>
  <si>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</si>
  <si>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</si>
  <si>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</si>
  <si>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</si>
  <si>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</si>
  <si>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</si>
  <si>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</si>
  <si>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</si>
  <si>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</si>
  <si>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</si>
  <si>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</si>
  <si>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</si>
  <si>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</si>
  <si>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</si>
  <si>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</si>
  <si>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</si>
  <si>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</si>
  <si>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</si>
  <si>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</si>
  <si>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</si>
  <si>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</si>
  <si>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</si>
  <si>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</si>
  <si>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</si>
  <si>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</si>
  <si>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</si>
  <si>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</si>
  <si>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</si>
  <si>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</si>
  <si>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</si>
  <si>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</si>
  <si>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</si>
  <si>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</si>
  <si>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</si>
  <si>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</si>
  <si>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</si>
  <si>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</si>
  <si>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</si>
  <si>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</si>
  <si>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</si>
  <si>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</si>
  <si>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</si>
  <si>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</si>
  <si>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</si>
  <si>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</si>
  <si>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</si>
  <si>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</si>
  <si>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</si>
  <si>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</si>
  <si>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</si>
  <si>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</si>
  <si>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</si>
  <si>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</si>
  <si>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</si>
  <si>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</si>
  <si>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</si>
  <si>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</si>
  <si>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</si>
  <si>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</si>
  <si>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</si>
  <si>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</si>
  <si>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</si>
  <si>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</si>
  <si>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</si>
  <si>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</si>
  <si>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</si>
  <si>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</si>
  <si>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</si>
  <si>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</si>
  <si>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</si>
  <si>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</si>
  <si>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</si>
  <si>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</si>
  <si>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</si>
  <si>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</si>
  <si>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</si>
  <si>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</si>
  <si>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</si>
  <si>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</si>
  <si>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</si>
  <si>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</si>
  <si>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</si>
  <si>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</si>
  <si>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</si>
  <si>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</si>
  <si>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</si>
  <si>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</si>
  <si>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</si>
  <si>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</si>
  <si>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</si>
  <si>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</si>
  <si>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</si>
  <si>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</si>
  <si>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</si>
  <si>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</si>
  <si>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</si>
  <si>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</si>
  <si>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</si>
  <si>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</si>
  <si>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</si>
  <si>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</si>
  <si>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</si>
  <si>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</si>
  <si>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</si>
  <si>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</si>
  <si>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</si>
  <si>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</si>
  <si>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</si>
  <si>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</si>
  <si>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</si>
  <si>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</si>
  <si>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</si>
  <si>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</si>
  <si>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</si>
  <si>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</si>
  <si>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</si>
  <si>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</si>
  <si>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</si>
  <si>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</si>
  <si>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</si>
  <si>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</si>
  <si>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</si>
  <si>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</si>
  <si>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</si>
  <si>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</si>
  <si>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</si>
  <si>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</si>
  <si>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</si>
  <si>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</si>
  <si>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</si>
  <si>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</si>
  <si>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</si>
  <si>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</si>
  <si>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</si>
  <si>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</si>
  <si>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</si>
  <si>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</si>
  <si>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</si>
  <si>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</si>
  <si>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</si>
  <si>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</si>
  <si>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</si>
  <si>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</si>
  <si>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</si>
  <si>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</si>
  <si>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</si>
  <si>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</si>
  <si>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</si>
  <si>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</si>
  <si>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</si>
  <si>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</si>
  <si>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</si>
  <si>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</si>
  <si>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</si>
  <si>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</si>
  <si>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</si>
  <si>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</si>
  <si>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</si>
  <si>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</si>
  <si>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</si>
  <si>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</si>
  <si>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</si>
  <si>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</si>
  <si>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</si>
  <si>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</si>
  <si>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</si>
  <si>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</si>
  <si>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</si>
  <si>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</si>
  <si>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</si>
  <si>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</si>
  <si>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</si>
  <si>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</si>
  <si>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</si>
  <si>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</si>
  <si>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</si>
  <si>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</si>
  <si>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</si>
  <si>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</si>
  <si>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</si>
  <si>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</si>
  <si>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</si>
  <si>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</si>
  <si>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</si>
  <si>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</si>
  <si>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</si>
  <si>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</si>
  <si>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</si>
  <si>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</si>
  <si>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</si>
  <si>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</si>
  <si>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</si>
  <si>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</si>
  <si>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</si>
  <si>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</si>
  <si>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</si>
  <si>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</si>
  <si>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</si>
  <si>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</si>
  <si>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</si>
  <si>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</si>
  <si>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</si>
  <si>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</si>
  <si>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</si>
  <si>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</si>
  <si>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</si>
  <si>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</si>
  <si>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</si>
  <si>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</si>
  <si>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</si>
  <si>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</si>
  <si>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</si>
  <si>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</si>
  <si>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</si>
  <si>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</si>
  <si>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</si>
  <si>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</si>
  <si>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</si>
  <si>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</si>
  <si>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</si>
  <si>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</si>
  <si>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</si>
  <si>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</si>
  <si>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</si>
  <si>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</si>
  <si>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</si>
  <si>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</si>
  <si>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</si>
  <si>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</si>
  <si>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</si>
  <si>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</si>
  <si>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</si>
  <si>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</si>
  <si>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</si>
  <si>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</si>
  <si>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</si>
  <si>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</si>
  <si>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</si>
  <si>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</si>
  <si>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</si>
  <si>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</si>
  <si>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</si>
  <si>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</si>
  <si>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</si>
  <si>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</si>
  <si>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</si>
  <si>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</si>
  <si>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</si>
  <si>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</si>
  <si>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</si>
  <si>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</si>
  <si>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</si>
  <si>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</si>
  <si>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</si>
  <si>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</si>
  <si>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</si>
  <si>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</si>
  <si>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</si>
  <si>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</si>
  <si>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</si>
  <si>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</si>
  <si>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</si>
  <si>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</si>
  <si>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</si>
  <si>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</si>
  <si>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</si>
  <si>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</si>
  <si>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</si>
  <si>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</si>
  <si>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</si>
  <si>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</si>
  <si>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</si>
  <si>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</si>
  <si>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</si>
  <si>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</si>
  <si>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</si>
  <si>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</si>
  <si>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</si>
  <si>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</si>
  <si>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</si>
  <si>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</si>
  <si>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</si>
  <si>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</si>
  <si>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</si>
  <si>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</si>
  <si>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</si>
  <si>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</si>
  <si>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</si>
  <si>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</si>
  <si>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</si>
  <si>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</si>
  <si>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</si>
  <si>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</si>
  <si>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</si>
  <si>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</si>
  <si>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</si>
  <si>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</si>
  <si>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</si>
  <si>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</si>
  <si>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</si>
  <si>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</si>
  <si>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</si>
  <si>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</si>
  <si>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</si>
  <si>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</si>
  <si>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</si>
  <si>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</si>
  <si>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</si>
  <si>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</si>
  <si>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</si>
  <si>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</si>
  <si>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</si>
  <si>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</si>
  <si>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</si>
  <si>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</si>
  <si>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</si>
  <si>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</si>
  <si>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</si>
  <si>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</si>
  <si>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</si>
  <si>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</si>
  <si>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</si>
  <si>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</si>
  <si>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</si>
  <si>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</si>
  <si>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</si>
  <si>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</si>
  <si>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</si>
  <si>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</si>
  <si>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</si>
  <si>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</si>
  <si>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</si>
  <si>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</si>
  <si>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</si>
  <si>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</si>
  <si>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</si>
  <si>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</si>
  <si>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</si>
  <si>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</si>
  <si>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</si>
  <si>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</si>
  <si>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</si>
  <si>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</si>
  <si>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</si>
  <si>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</si>
  <si>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</si>
  <si>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</si>
  <si>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</si>
  <si>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</si>
  <si>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</si>
  <si>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</si>
  <si>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</si>
  <si>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</si>
  <si>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</si>
  <si>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</si>
  <si>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</si>
  <si>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</si>
  <si>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</si>
  <si>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</si>
  <si>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</si>
  <si>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</si>
  <si>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</si>
  <si>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</si>
  <si>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</si>
  <si>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</si>
  <si>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</si>
  <si>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</si>
  <si>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</si>
  <si>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</si>
  <si>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</si>
  <si>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</si>
  <si>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</si>
  <si>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</si>
  <si>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</si>
  <si>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</si>
  <si>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</si>
  <si>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</si>
  <si>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</si>
  <si>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</si>
  <si>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</si>
  <si>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</si>
  <si>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</si>
  <si>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</si>
  <si>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</si>
  <si>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</si>
  <si>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</si>
  <si>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</si>
  <si>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</si>
  <si>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</si>
  <si>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</si>
  <si>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</si>
  <si>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</si>
  <si>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</si>
  <si>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</si>
  <si>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</si>
  <si>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</si>
  <si>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</si>
  <si>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</si>
  <si>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</si>
  <si>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</si>
  <si>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</si>
  <si>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</si>
  <si>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</si>
  <si>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</si>
  <si>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</si>
  <si>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</si>
  <si>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</si>
  <si>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</si>
  <si>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</si>
  <si>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</si>
  <si>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</si>
  <si>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</si>
  <si>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</si>
  <si>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</si>
  <si>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</si>
  <si>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</si>
  <si>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</si>
  <si>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</si>
  <si>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</si>
  <si>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</si>
  <si>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</si>
  <si>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</si>
  <si>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</si>
  <si>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</si>
  <si>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</si>
  <si>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</si>
  <si>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</si>
  <si>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</si>
  <si>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</si>
  <si>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</si>
  <si>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</si>
  <si>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</si>
  <si>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</si>
  <si>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</si>
  <si>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</si>
  <si>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</si>
  <si>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</si>
  <si>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</si>
  <si>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</si>
  <si>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</si>
  <si>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</si>
  <si>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</si>
  <si>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</si>
  <si>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</si>
  <si>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</si>
  <si>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</si>
  <si>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</si>
  <si>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</si>
  <si>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</si>
  <si>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</si>
  <si>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</si>
  <si>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</si>
  <si>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</si>
  <si>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</si>
  <si>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</si>
  <si>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</si>
  <si>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</si>
  <si>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</si>
  <si>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</si>
  <si>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</si>
  <si>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</si>
  <si>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</si>
  <si>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</si>
  <si>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</si>
  <si>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</si>
  <si>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</si>
  <si>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</si>
  <si>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</si>
  <si>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</si>
  <si>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</si>
  <si>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</si>
  <si>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</si>
  <si>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</si>
  <si>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</si>
  <si>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</si>
  <si>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</si>
  <si>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</si>
  <si>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</si>
  <si>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</si>
  <si>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</si>
  <si>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</si>
  <si>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</si>
  <si>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</si>
  <si>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</si>
  <si>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</si>
  <si>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</si>
  <si>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</si>
  <si>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</si>
  <si>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</si>
  <si>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</si>
  <si>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</si>
  <si>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</si>
  <si>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</si>
  <si>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</si>
  <si>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</si>
  <si>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</si>
  <si>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</si>
  <si>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</si>
  <si>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</si>
  <si>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</si>
  <si>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</si>
  <si>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</si>
  <si>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</si>
  <si>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</si>
  <si>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</si>
  <si>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</si>
  <si>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</si>
  <si>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</si>
  <si>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</si>
  <si>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</si>
  <si>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</si>
  <si>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</si>
  <si>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</si>
  <si>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</si>
  <si>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</si>
  <si>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</si>
  <si>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</si>
  <si>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</si>
  <si>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</si>
  <si>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</si>
  <si>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</si>
  <si>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</si>
  <si>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</si>
  <si>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</si>
  <si>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</si>
  <si>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</si>
  <si>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</si>
  <si>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</si>
  <si>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</si>
  <si>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</si>
  <si>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</si>
  <si>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</si>
  <si>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</si>
  <si>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</si>
  <si>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</si>
  <si>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</si>
  <si>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</si>
  <si>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</si>
  <si>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</si>
  <si>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</si>
  <si>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</si>
  <si>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</si>
  <si>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</si>
  <si>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</si>
  <si>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</si>
  <si>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</si>
  <si>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</si>
  <si>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</si>
  <si>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</si>
  <si>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</si>
  <si>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</si>
  <si>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</si>
  <si>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</si>
  <si>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</si>
  <si>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</si>
  <si>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</si>
  <si>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</si>
  <si>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</si>
  <si>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</si>
  <si>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</si>
  <si>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</si>
  <si>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</si>
  <si>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</si>
  <si>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</si>
  <si>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</si>
  <si>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</si>
  <si>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</si>
  <si>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</si>
  <si>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</si>
  <si>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</si>
  <si>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</si>
  <si>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</si>
  <si>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</si>
  <si>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</si>
  <si>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</si>
  <si>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</si>
  <si>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</si>
  <si>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</si>
  <si>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</si>
  <si>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</si>
  <si>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</si>
  <si>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</si>
  <si>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</si>
  <si>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</si>
  <si>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</si>
  <si>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</si>
  <si>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</si>
  <si>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</si>
  <si>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</si>
  <si>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</si>
  <si>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</si>
  <si>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</si>
  <si>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</si>
  <si>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</si>
  <si>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</si>
  <si>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</si>
  <si>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</si>
  <si>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</si>
  <si>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</si>
  <si>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</si>
  <si>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</si>
  <si>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</si>
  <si>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</si>
  <si>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</si>
  <si>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</si>
  <si>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</si>
  <si>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</si>
  <si>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</si>
  <si>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</si>
  <si>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</si>
  <si>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</si>
  <si>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</si>
  <si>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</si>
  <si>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</si>
  <si>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</si>
  <si>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</si>
  <si>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</si>
  <si>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</si>
  <si>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</si>
  <si>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</si>
  <si>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</si>
  <si>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</si>
  <si>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</si>
  <si>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</si>
  <si>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</si>
  <si>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</si>
  <si>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</si>
  <si>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</si>
  <si>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</si>
  <si>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</si>
  <si>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</si>
  <si>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</si>
  <si>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</si>
  <si>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</si>
  <si>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</si>
  <si>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</si>
  <si>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</si>
  <si>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</si>
  <si>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</si>
  <si>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</si>
  <si>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</si>
  <si>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</si>
  <si>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</si>
  <si>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</si>
  <si>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</si>
  <si>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</si>
  <si>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</si>
  <si>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</si>
  <si>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</si>
  <si>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</si>
  <si>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</si>
  <si>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</si>
  <si>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</si>
  <si>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</si>
  <si>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</si>
  <si>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</si>
  <si>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</si>
  <si>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</si>
  <si>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</si>
  <si>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</si>
  <si>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</si>
  <si>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</si>
  <si>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</si>
  <si>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</si>
  <si>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</si>
  <si>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</si>
  <si>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</si>
  <si>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</si>
  <si>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</si>
  <si>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</si>
  <si>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</si>
  <si>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</si>
  <si>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</si>
  <si>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</si>
  <si>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</si>
  <si>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</si>
  <si>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</si>
  <si>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</si>
  <si>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</si>
  <si>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</si>
  <si>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</si>
  <si>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</si>
  <si>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</si>
  <si>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</si>
  <si>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</si>
  <si>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</si>
  <si>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</si>
  <si>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</si>
  <si>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</si>
  <si>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</si>
  <si>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</si>
  <si>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</si>
  <si>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</si>
  <si>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</si>
  <si>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</si>
  <si>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</si>
  <si>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</si>
  <si>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</si>
  <si>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</si>
  <si>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</si>
  <si>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</si>
  <si>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</si>
  <si>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</si>
  <si>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</si>
  <si>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</si>
  <si>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</si>
  <si>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</si>
  <si>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</si>
  <si>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</si>
  <si>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</si>
  <si>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</si>
  <si>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</si>
  <si>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</si>
  <si>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</si>
  <si>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</si>
  <si>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</si>
  <si>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</si>
  <si>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</si>
  <si>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</si>
  <si>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</si>
  <si>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</si>
  <si>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</si>
  <si>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</si>
  <si>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</si>
  <si>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</si>
  <si>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</si>
  <si>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</si>
  <si>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</si>
  <si>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</si>
  <si>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</si>
  <si>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</si>
  <si>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</si>
  <si>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</si>
  <si>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</si>
  <si>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</si>
  <si>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</si>
  <si>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</si>
  <si>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</si>
  <si>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</si>
  <si>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</si>
  <si>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</si>
  <si>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</si>
  <si>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</si>
  <si>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</si>
  <si>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</si>
  <si>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</si>
  <si>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</si>
  <si>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</si>
  <si>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</si>
  <si>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</si>
  <si>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</si>
  <si>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</si>
  <si>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</si>
  <si>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</si>
  <si>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</si>
  <si>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</si>
  <si>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</si>
  <si>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</si>
  <si>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</si>
  <si>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</si>
  <si>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</si>
  <si>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</si>
  <si>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</si>
  <si>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</si>
  <si>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</si>
  <si>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</si>
  <si>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</si>
  <si>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</si>
  <si>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</si>
  <si>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</si>
  <si>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</si>
  <si>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</si>
  <si>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</si>
  <si>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</si>
  <si>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</si>
  <si>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</si>
  <si>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</si>
  <si>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</si>
  <si>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</si>
  <si>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</si>
  <si>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</si>
  <si>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</si>
  <si>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</si>
  <si>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</si>
  <si>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</si>
  <si>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</si>
  <si>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</si>
  <si>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</si>
  <si>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</si>
  <si>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</si>
  <si>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</si>
  <si>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</si>
  <si>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</si>
  <si>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</si>
  <si>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</si>
  <si>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</si>
  <si>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</si>
  <si>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</si>
  <si>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</si>
  <si>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</si>
  <si>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</si>
  <si>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</si>
  <si>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</si>
  <si>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</si>
  <si>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</si>
  <si>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</si>
  <si>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</si>
  <si>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</si>
  <si>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</si>
  <si>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</si>
  <si>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</si>
  <si>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</si>
  <si>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</si>
  <si>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</si>
  <si>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</si>
  <si>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</si>
  <si>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</si>
  <si>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</si>
  <si>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</si>
  <si>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</si>
  <si>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</si>
  <si>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</si>
  <si>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</si>
  <si>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</si>
  <si>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</si>
  <si>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</si>
  <si>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</si>
  <si>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</si>
  <si>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</si>
  <si>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</si>
  <si>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</si>
  <si>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</si>
  <si>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</si>
  <si>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</si>
  <si>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</si>
  <si>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</si>
  <si>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</si>
  <si>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</si>
  <si>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</si>
  <si>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</si>
  <si>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</si>
  <si>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</si>
  <si>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</si>
  <si>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</si>
  <si>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</si>
  <si>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</si>
  <si>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</si>
  <si>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</si>
  <si>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</si>
  <si>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</si>
  <si>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</si>
  <si>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</si>
  <si>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</si>
  <si>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</si>
  <si>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</si>
  <si>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</si>
  <si>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</si>
  <si>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</si>
  <si>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</si>
  <si>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</si>
  <si>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</si>
  <si>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</si>
  <si>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</si>
  <si>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</si>
  <si>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</si>
  <si>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</si>
  <si>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</si>
  <si>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</si>
  <si>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</si>
  <si>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</si>
  <si>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</si>
  <si>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</si>
  <si>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</si>
  <si>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</si>
  <si>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</si>
  <si>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</si>
  <si>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</si>
  <si>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</si>
  <si>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</si>
  <si>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</si>
  <si>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</si>
  <si>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</si>
  <si>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</si>
  <si>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</si>
  <si>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</si>
  <si>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</si>
  <si>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</si>
  <si>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</si>
  <si>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</si>
  <si>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</si>
  <si>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</si>
  <si>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</si>
  <si>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</si>
  <si>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</si>
  <si>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</si>
  <si>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</si>
  <si>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</si>
  <si>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</si>
  <si>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</si>
  <si>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</si>
  <si>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</si>
  <si>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</si>
  <si>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</si>
  <si>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</si>
  <si>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</si>
  <si>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</si>
  <si>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</si>
  <si>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</si>
  <si>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</si>
  <si>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</si>
  <si>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</si>
  <si>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</si>
  <si>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</si>
  <si>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</si>
  <si>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</si>
  <si>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</si>
  <si>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</si>
  <si>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</si>
  <si>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</si>
  <si>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</si>
  <si>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</si>
  <si>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</si>
  <si>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</si>
  <si>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</si>
  <si>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</si>
  <si>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</si>
  <si>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</si>
  <si>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</si>
  <si>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</si>
  <si>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</si>
  <si>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</si>
  <si>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</si>
  <si>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</si>
  <si>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</si>
  <si>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</si>
  <si>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</si>
  <si>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</si>
  <si>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</si>
  <si>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</si>
  <si>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</si>
  <si>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</si>
  <si>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</si>
  <si>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</si>
  <si>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</si>
  <si>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</si>
  <si>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</si>
  <si>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</si>
  <si>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</si>
  <si>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</si>
  <si>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</si>
  <si>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</si>
  <si>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</si>
  <si>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</si>
  <si>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</si>
  <si>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</si>
  <si>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</si>
  <si>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</si>
  <si>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</si>
  <si>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</si>
  <si>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</si>
  <si>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</si>
  <si>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</si>
  <si>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</si>
  <si>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</si>
  <si>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</si>
  <si>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</si>
  <si>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</si>
  <si>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</si>
  <si>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</si>
  <si>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</si>
  <si>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</si>
  <si>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</si>
  <si>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</si>
  <si>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</si>
  <si>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</si>
  <si>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</si>
  <si>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</si>
  <si>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</si>
  <si>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</si>
  <si>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</si>
  <si>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</si>
  <si>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</si>
  <si>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</si>
  <si>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</si>
  <si>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</si>
  <si>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</si>
  <si>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</si>
  <si>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</si>
  <si>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</si>
  <si>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</si>
  <si>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</si>
  <si>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</si>
  <si>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</si>
  <si>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</si>
  <si>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</si>
  <si>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</si>
  <si>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</si>
  <si>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</si>
  <si>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</si>
  <si>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</si>
  <si>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</si>
  <si>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</si>
  <si>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</si>
  <si>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</si>
  <si>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</si>
  <si>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</si>
  <si>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</si>
  <si>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</si>
  <si>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</si>
  <si>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</si>
  <si>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</si>
  <si>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</si>
  <si>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</si>
  <si>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</si>
  <si>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</si>
  <si>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</si>
  <si>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</si>
  <si>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</si>
  <si>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</si>
  <si>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</si>
  <si>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</si>
  <si>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</si>
  <si>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</si>
  <si>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</si>
  <si>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</si>
  <si>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</si>
  <si>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</si>
  <si>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</si>
  <si>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</si>
  <si>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</si>
  <si>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</si>
  <si>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</si>
  <si>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</si>
  <si>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</si>
  <si>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</si>
  <si>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</si>
  <si>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</si>
  <si>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</si>
  <si>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</si>
  <si>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</si>
  <si>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</si>
  <si>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</si>
  <si>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</si>
  <si>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</si>
  <si>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</si>
  <si>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</si>
  <si>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</si>
  <si>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</si>
  <si>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</si>
  <si>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</si>
  <si>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</si>
  <si>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</si>
  <si>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</si>
  <si>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</si>
  <si>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</si>
  <si>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</si>
  <si>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</si>
  <si>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</si>
  <si>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</si>
  <si>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</si>
  <si>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</si>
  <si>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</si>
  <si>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</si>
  <si>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</si>
  <si>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</si>
  <si>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</si>
  <si>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</si>
  <si>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</si>
  <si>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</si>
  <si>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</si>
  <si>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</si>
  <si>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</si>
  <si>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</si>
  <si>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</si>
  <si>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</si>
  <si>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</si>
  <si>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</si>
  <si>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</si>
  <si>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</si>
  <si>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</si>
  <si>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</si>
  <si>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</si>
  <si>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</si>
  <si>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</si>
  <si>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</si>
  <si>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</si>
  <si>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</si>
  <si>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</si>
  <si>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</si>
  <si>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</si>
  <si>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</si>
  <si>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</si>
  <si>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</si>
  <si>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</si>
  <si>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</si>
  <si>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</si>
  <si>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</si>
  <si>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</si>
  <si>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</si>
  <si>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</si>
  <si>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</si>
  <si>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</si>
  <si>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</si>
  <si>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</si>
  <si>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</si>
  <si>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</si>
  <si>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</si>
  <si>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</si>
  <si>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</si>
  <si>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</si>
  <si>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</si>
  <si>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</si>
  <si>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</si>
  <si>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</si>
  <si>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</si>
  <si>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</si>
  <si>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</si>
  <si>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</si>
  <si>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</si>
  <si>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</si>
  <si>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</si>
  <si>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</si>
  <si>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</si>
  <si>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</si>
  <si>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</si>
  <si>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</si>
  <si>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</si>
  <si>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</si>
  <si>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</si>
  <si>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</si>
  <si>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</si>
  <si>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</si>
  <si>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</si>
  <si>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</si>
  <si>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</si>
  <si>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</si>
  <si>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</si>
  <si>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</si>
  <si>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</si>
  <si>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</si>
  <si>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</si>
  <si>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</si>
  <si>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</si>
  <si>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</si>
  <si>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</si>
  <si>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</si>
  <si>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</si>
  <si>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</si>
  <si>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</si>
  <si>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</si>
  <si>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</si>
  <si>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</si>
  <si>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</si>
  <si>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</si>
  <si>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</si>
  <si>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</si>
  <si>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</si>
  <si>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</si>
  <si>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</si>
  <si>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</si>
  <si>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</si>
  <si>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</si>
  <si>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</si>
  <si>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</si>
  <si>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</si>
  <si>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</si>
  <si>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</si>
  <si>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</si>
  <si>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</si>
  <si>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</si>
  <si>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</si>
  <si>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</si>
  <si>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</si>
  <si>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</si>
  <si>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</si>
  <si>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</si>
  <si>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</si>
  <si>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</si>
  <si>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</si>
  <si>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</si>
  <si>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</si>
  <si>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</si>
  <si>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</si>
  <si>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</si>
  <si>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</si>
  <si>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</si>
  <si>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</si>
  <si>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</si>
  <si>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</si>
  <si>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</si>
  <si>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</si>
  <si>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</si>
  <si>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</si>
  <si>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</si>
  <si>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</si>
  <si>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</si>
  <si>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</si>
  <si>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</si>
  <si>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</si>
  <si>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</si>
  <si>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</si>
  <si>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</si>
  <si>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</si>
  <si>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</si>
  <si>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</si>
  <si>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</si>
  <si>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</si>
  <si>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</si>
  <si>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</si>
  <si>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</si>
  <si>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</si>
  <si>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</si>
  <si>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</si>
  <si>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</si>
  <si>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</si>
  <si>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</si>
  <si>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</si>
  <si>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</si>
  <si>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</si>
  <si>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</si>
  <si>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</si>
  <si>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</si>
  <si>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</si>
  <si>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</si>
  <si>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</si>
  <si>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</si>
  <si>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</si>
  <si>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</si>
  <si>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</si>
  <si>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</si>
  <si>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</si>
  <si>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</si>
  <si>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</si>
  <si>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</si>
  <si>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</si>
  <si>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</si>
  <si>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</si>
  <si>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</si>
  <si>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</si>
  <si>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</si>
  <si>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</si>
  <si>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</si>
  <si>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</si>
  <si>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</si>
  <si>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</si>
  <si>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</si>
  <si>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</si>
  <si>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</si>
  <si>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</si>
  <si>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</si>
  <si>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</si>
  <si>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</si>
  <si>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</si>
  <si>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</si>
  <si>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</si>
  <si>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</si>
  <si>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</si>
  <si>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</si>
  <si>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</si>
  <si>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</si>
  <si>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</si>
  <si>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</si>
  <si>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</si>
  <si>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</si>
  <si>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</si>
  <si>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</si>
  <si>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</si>
  <si>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</si>
  <si>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</si>
  <si>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</si>
  <si>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</si>
  <si>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</si>
  <si>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</si>
  <si>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</si>
  <si>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</si>
  <si>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</si>
  <si>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</si>
  <si>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</si>
  <si>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</si>
  <si>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</si>
  <si>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</si>
  <si>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</si>
  <si>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</si>
  <si>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</si>
  <si>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</si>
  <si>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</si>
  <si>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</si>
  <si>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</si>
  <si>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</si>
  <si>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</si>
  <si>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</si>
  <si>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</si>
  <si>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</si>
  <si>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</si>
  <si>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</si>
  <si>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</si>
  <si>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</si>
  <si>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</si>
  <si>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</si>
  <si>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</si>
  <si>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</si>
  <si>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</si>
  <si>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</si>
  <si>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</si>
  <si>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</si>
  <si>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</si>
  <si>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</si>
  <si>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</si>
  <si>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</si>
  <si>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</si>
  <si>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</si>
  <si>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</si>
  <si>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</si>
  <si>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</si>
  <si>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</si>
  <si>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</si>
  <si>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</si>
  <si>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</si>
  <si>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</si>
  <si>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</si>
  <si>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</si>
  <si>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</si>
  <si>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</si>
  <si>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</si>
  <si>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</si>
  <si>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</si>
  <si>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</si>
  <si>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</si>
  <si>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</si>
  <si>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</si>
  <si>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</si>
  <si>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</si>
  <si>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</si>
  <si>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</si>
  <si>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</si>
  <si>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</si>
  <si>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</si>
  <si>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</si>
  <si>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</si>
  <si>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</si>
  <si>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</si>
  <si>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</si>
  <si>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</si>
  <si>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</si>
  <si>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</si>
  <si>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</si>
  <si>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</si>
  <si>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</si>
  <si>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</si>
  <si>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</si>
  <si>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</si>
  <si>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</si>
  <si>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</si>
  <si>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</si>
  <si>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</si>
  <si>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</si>
  <si>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</si>
  <si>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</si>
  <si>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</si>
  <si>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</si>
  <si>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</si>
  <si>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</si>
  <si>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</si>
  <si>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</si>
  <si>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</si>
  <si>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</si>
  <si>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</si>
  <si>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</si>
  <si>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</si>
  <si>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</si>
  <si>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</si>
  <si>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</si>
  <si>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</si>
  <si>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</si>
  <si>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</si>
  <si>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</si>
  <si>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</si>
  <si>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</si>
  <si>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</si>
  <si>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</si>
  <si>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</si>
  <si>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</si>
  <si>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</si>
  <si>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</si>
  <si>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</si>
  <si>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</si>
  <si>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</si>
  <si>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</si>
  <si>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</si>
  <si>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</si>
  <si>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</si>
  <si>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</si>
  <si>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</si>
  <si>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</si>
  <si>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</si>
  <si>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</si>
  <si>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</si>
  <si>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</si>
  <si>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</si>
  <si>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</si>
  <si>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</si>
  <si>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</si>
  <si>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</si>
  <si>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</si>
  <si>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</si>
  <si>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</si>
  <si>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</si>
  <si>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</si>
  <si>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</si>
  <si>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</si>
  <si>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</si>
  <si>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</si>
  <si>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</si>
  <si>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</si>
  <si>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</si>
  <si>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</si>
  <si>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</si>
  <si>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</si>
  <si>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</si>
  <si>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</si>
  <si>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</si>
  <si>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</si>
  <si>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</si>
  <si>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</si>
  <si>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</si>
  <si>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</si>
  <si>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</si>
  <si>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</si>
  <si>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</si>
  <si>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</si>
  <si>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</si>
  <si>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</si>
  <si>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</si>
  <si>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</si>
  <si>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</si>
  <si>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</si>
  <si>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</si>
  <si>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</si>
  <si>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</si>
  <si>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</si>
  <si>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</si>
  <si>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</si>
  <si>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</si>
  <si>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</si>
  <si>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</si>
  <si>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</si>
  <si>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</si>
  <si>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</si>
  <si>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</si>
  <si>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</si>
  <si>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</si>
  <si>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</si>
  <si>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</si>
  <si>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</si>
  <si>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</si>
  <si>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</si>
  <si>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</si>
  <si>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</si>
  <si>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</si>
  <si>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</si>
  <si>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</si>
  <si>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</si>
  <si>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</si>
  <si>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</si>
  <si>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</si>
  <si>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</si>
  <si>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</si>
  <si>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</si>
  <si>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</si>
  <si>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</si>
  <si>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</si>
  <si>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</si>
  <si>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</si>
  <si>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</si>
  <si>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</si>
  <si>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</si>
  <si>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</si>
  <si>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</si>
  <si>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</si>
  <si>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</si>
  <si>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</si>
  <si>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</si>
  <si>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</si>
  <si>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</si>
  <si>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</si>
  <si>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</si>
  <si>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</si>
  <si>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</si>
  <si>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</si>
  <si>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</si>
  <si>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</si>
  <si>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</si>
  <si>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</si>
  <si>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</si>
  <si>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</si>
  <si>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</si>
  <si>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</si>
  <si>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</si>
  <si>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</si>
  <si>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</si>
  <si>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</si>
  <si>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</si>
  <si>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</si>
  <si>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</si>
  <si>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</si>
  <si>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</si>
  <si>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</si>
  <si>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</si>
  <si>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</si>
  <si>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</si>
  <si>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</si>
  <si>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</si>
  <si>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</si>
  <si>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</si>
  <si>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</si>
  <si>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</si>
  <si>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</si>
  <si>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</si>
  <si>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</si>
  <si>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</si>
  <si>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</si>
  <si>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</si>
  <si>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</si>
  <si>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</si>
  <si>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</si>
  <si>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</si>
  <si>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</si>
  <si>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</si>
  <si>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</si>
  <si>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</si>
  <si>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</si>
  <si>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</si>
  <si>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</si>
  <si>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</si>
  <si>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</si>
  <si>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</si>
  <si>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</si>
  <si>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</si>
  <si>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</si>
  <si>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</si>
  <si>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</si>
  <si>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</si>
  <si>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</si>
  <si>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</si>
  <si>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</si>
  <si>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</si>
  <si>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</si>
  <si>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</si>
  <si>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</si>
  <si>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</si>
  <si>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</si>
  <si>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</si>
  <si>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</si>
  <si>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</si>
  <si>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</si>
  <si>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</si>
  <si>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</si>
  <si>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</si>
  <si>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</si>
  <si>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</si>
  <si>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</si>
  <si>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</si>
  <si>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</si>
  <si>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</si>
  <si>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</si>
  <si>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</si>
  <si>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</si>
  <si>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</si>
  <si>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</si>
  <si>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</si>
  <si>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</si>
  <si>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</si>
  <si>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</si>
  <si>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</si>
  <si>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</si>
  <si>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</si>
  <si>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</si>
  <si>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</si>
  <si>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</si>
  <si>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</si>
  <si>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</si>
  <si>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</si>
  <si>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</si>
  <si>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</si>
  <si>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</si>
  <si>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</si>
  <si>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</si>
  <si>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</si>
  <si>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</si>
  <si>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</si>
  <si>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</si>
  <si>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</si>
  <si>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</si>
  <si>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</si>
  <si>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</si>
  <si>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</si>
  <si>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</si>
  <si>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</si>
  <si>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</si>
  <si>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</si>
  <si>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</si>
  <si>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</si>
  <si>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</si>
  <si>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</si>
  <si>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</si>
  <si>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</si>
  <si>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</si>
  <si>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</si>
  <si>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</si>
  <si>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</si>
  <si>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</si>
  <si>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</si>
  <si>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</si>
  <si>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</si>
  <si>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</si>
  <si>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</si>
  <si>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</si>
  <si>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</si>
  <si>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</si>
  <si>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</si>
  <si>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</si>
  <si>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</si>
  <si>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</si>
  <si>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</si>
  <si>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</si>
  <si>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</si>
  <si>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</si>
  <si>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</si>
  <si>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</si>
  <si>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</si>
  <si>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</si>
  <si>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</si>
  <si>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</si>
  <si>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</si>
  <si>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</si>
  <si>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</si>
  <si>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</si>
  <si>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</si>
  <si>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</si>
  <si>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</si>
  <si>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</si>
  <si>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</si>
  <si>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</si>
  <si>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</si>
  <si>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</si>
  <si>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</si>
  <si>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</si>
  <si>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</si>
  <si>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</si>
  <si>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</si>
  <si>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</si>
  <si>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</si>
  <si>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</si>
  <si>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</si>
  <si>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</si>
  <si>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</si>
  <si>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</si>
  <si>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</si>
  <si>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</si>
  <si>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</si>
  <si>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</si>
  <si>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</si>
  <si>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</si>
  <si>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</si>
  <si>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</si>
  <si>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</si>
  <si>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</si>
  <si>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</si>
  <si>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</si>
  <si>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</si>
  <si>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</si>
  <si>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</si>
  <si>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</si>
  <si>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</si>
  <si>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</si>
  <si>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</si>
  <si>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</si>
  <si>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</si>
  <si>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</si>
  <si>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</si>
  <si>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</si>
  <si>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</si>
  <si>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</si>
  <si>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</si>
  <si>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</si>
  <si>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</si>
  <si>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</si>
  <si>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</si>
  <si>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</si>
  <si>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</si>
  <si>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</si>
  <si>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</si>
  <si>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</si>
  <si>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</si>
  <si>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</si>
  <si>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</si>
  <si>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</si>
  <si>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</si>
  <si>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</si>
  <si>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</si>
  <si>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</si>
  <si>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</si>
  <si>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</si>
  <si>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</si>
  <si>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</si>
  <si>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</si>
  <si>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</si>
  <si>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</si>
  <si>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</si>
  <si>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</si>
  <si>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</si>
  <si>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</si>
  <si>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</si>
  <si>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</si>
  <si>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</si>
  <si>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</si>
  <si>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</si>
  <si>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</si>
  <si>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</si>
  <si>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</si>
  <si>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</si>
  <si>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</si>
  <si>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</si>
  <si>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</si>
  <si>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</si>
  <si>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</si>
  <si>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</si>
  <si>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</si>
  <si>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</si>
  <si>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</si>
  <si>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</si>
  <si>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</si>
  <si>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</si>
  <si>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</si>
  <si>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</si>
  <si>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</si>
  <si>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</si>
  <si>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</si>
  <si>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</si>
  <si>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</si>
  <si>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</si>
  <si>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</si>
  <si>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</si>
  <si>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</si>
  <si>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</si>
  <si>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</si>
  <si>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</si>
  <si>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</si>
  <si>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</si>
  <si>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</si>
  <si>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</si>
  <si>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</si>
  <si>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</si>
  <si>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</si>
  <si>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</si>
  <si>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</si>
  <si>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</si>
  <si>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</si>
  <si>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</si>
  <si>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</si>
  <si>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</si>
  <si>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</si>
  <si>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</si>
  <si>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</si>
  <si>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</si>
  <si>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</si>
  <si>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</si>
  <si>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</si>
  <si>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</si>
  <si>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</si>
  <si>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</si>
  <si>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</si>
  <si>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</si>
  <si>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</si>
  <si>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</si>
  <si>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</si>
  <si>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</si>
  <si>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</si>
  <si>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</si>
  <si>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</si>
  <si>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</si>
  <si>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</si>
  <si>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</si>
  <si>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</si>
  <si>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</si>
  <si>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</si>
  <si>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</si>
  <si>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</si>
  <si>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</si>
  <si>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</si>
  <si>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</si>
  <si>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</si>
  <si>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</si>
  <si>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</si>
  <si>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</si>
  <si>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</si>
  <si>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</si>
  <si>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</si>
  <si>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</si>
  <si>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</si>
  <si>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</si>
  <si>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</si>
  <si>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</si>
  <si>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</si>
  <si>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</si>
  <si>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</si>
  <si>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</si>
  <si>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</si>
  <si>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</si>
  <si>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</si>
  <si>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</si>
  <si>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</si>
  <si>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</si>
  <si>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</si>
  <si>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</si>
  <si>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</si>
  <si>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</si>
  <si>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</si>
  <si>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</si>
  <si>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</si>
  <si>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</si>
  <si>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</si>
  <si>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</si>
  <si>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</si>
  <si>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</si>
  <si>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</si>
  <si>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</si>
  <si>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</si>
  <si>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</si>
  <si>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</si>
  <si>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</si>
  <si>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</si>
  <si>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</si>
  <si>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</si>
  <si>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</si>
  <si>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</si>
  <si>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</si>
  <si>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</si>
  <si>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</si>
  <si>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</si>
  <si>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</si>
  <si>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</si>
  <si>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</si>
  <si>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</si>
  <si>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</si>
  <si>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</si>
  <si>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</si>
  <si>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</si>
  <si>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</si>
  <si>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</si>
  <si>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</si>
  <si>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</si>
  <si>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</si>
  <si>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</si>
  <si>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</si>
  <si>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</si>
  <si>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</si>
  <si>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</si>
  <si>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</si>
  <si>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</si>
  <si>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</si>
  <si>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</si>
  <si>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</si>
  <si>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</si>
  <si>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</si>
  <si>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</si>
  <si>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</si>
  <si>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</si>
  <si>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</si>
  <si>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</si>
  <si>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</si>
  <si>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</si>
  <si>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</si>
  <si>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</si>
  <si>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</si>
  <si>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</si>
  <si>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</si>
  <si>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</si>
  <si>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</si>
  <si>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</si>
  <si>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</si>
  <si>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</si>
  <si>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</si>
  <si>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</si>
  <si>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</si>
  <si>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</si>
  <si>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</si>
  <si>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</si>
  <si>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</si>
  <si>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</si>
  <si>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</si>
  <si>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</si>
  <si>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</si>
  <si>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</si>
  <si>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</si>
  <si>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</si>
  <si>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</si>
  <si>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</si>
  <si>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</si>
  <si>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</si>
  <si>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</si>
  <si>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</si>
  <si>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</si>
  <si>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</si>
  <si>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</si>
  <si>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</si>
  <si>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</si>
  <si>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</si>
  <si>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</si>
  <si>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</si>
  <si>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</si>
  <si>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</si>
  <si>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</si>
  <si>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</si>
  <si>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</si>
  <si>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</si>
  <si>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</si>
  <si>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</si>
  <si>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</si>
  <si>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</si>
  <si>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</si>
  <si>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</si>
  <si>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</si>
  <si>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</si>
  <si>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</si>
  <si>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</si>
  <si>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</si>
  <si>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</si>
  <si>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</si>
  <si>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</si>
  <si>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</si>
  <si>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</si>
  <si>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</si>
  <si>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</si>
  <si>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</si>
  <si>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</si>
  <si>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</si>
  <si>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</si>
  <si>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</si>
  <si>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</si>
  <si>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</si>
  <si>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</si>
  <si>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</si>
  <si>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</si>
  <si>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</si>
  <si>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</si>
  <si>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</si>
  <si>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</si>
  <si>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</si>
  <si>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</si>
  <si>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</si>
  <si>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</si>
  <si>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</si>
  <si>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</si>
  <si>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</si>
  <si>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</si>
  <si>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</si>
  <si>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</si>
  <si>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</si>
  <si>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</si>
  <si>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</si>
  <si>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</si>
  <si>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</si>
  <si>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</si>
  <si>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</si>
  <si>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</si>
  <si>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</si>
  <si>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</si>
  <si>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</si>
  <si>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</si>
  <si>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</si>
  <si>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</si>
  <si>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</si>
  <si>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</si>
  <si>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</si>
  <si>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</si>
  <si>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</si>
  <si>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</si>
  <si>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</si>
  <si>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</si>
  <si>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</si>
  <si>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</si>
  <si>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</si>
  <si>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</si>
  <si>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</si>
  <si>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</si>
  <si>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</si>
  <si>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</si>
  <si>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</si>
  <si>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</si>
  <si>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</si>
  <si>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</si>
  <si>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</si>
  <si>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</si>
  <si>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</si>
  <si>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</si>
  <si>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</si>
  <si>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</si>
  <si>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</si>
  <si>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</si>
  <si>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</si>
  <si>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</si>
  <si>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</si>
  <si>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</si>
  <si>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</si>
  <si>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</si>
  <si>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</si>
  <si>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</si>
  <si>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</si>
  <si>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</si>
  <si>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</si>
  <si>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</si>
  <si>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</si>
  <si>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</si>
  <si>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</si>
  <si>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</si>
  <si>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</si>
  <si>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</si>
  <si>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</si>
  <si>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</si>
  <si>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</si>
  <si>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</si>
  <si>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</si>
  <si>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</si>
  <si>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</si>
  <si>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</si>
  <si>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</si>
  <si>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</si>
  <si>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</si>
  <si>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</si>
  <si>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</si>
  <si>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</si>
  <si>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</si>
  <si>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</si>
  <si>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</si>
  <si>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</si>
  <si>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</si>
  <si>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</si>
  <si>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</si>
  <si>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</si>
  <si>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</si>
  <si>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</si>
  <si>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</si>
  <si>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</si>
  <si>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</si>
  <si>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</si>
  <si>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</si>
  <si>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</si>
  <si>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</si>
  <si>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</si>
  <si>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</si>
  <si>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</si>
  <si>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</si>
  <si>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</si>
  <si>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</si>
  <si>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</si>
  <si>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</si>
  <si>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</si>
  <si>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</si>
  <si>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</si>
  <si>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</si>
  <si>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</si>
  <si>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</si>
  <si>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</si>
  <si>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</si>
  <si>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</si>
  <si>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</si>
  <si>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</si>
  <si>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</si>
  <si>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</si>
  <si>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</si>
  <si>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</si>
  <si>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</si>
  <si>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</si>
  <si>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</si>
  <si>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</si>
  <si>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</si>
  <si>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</si>
  <si>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</si>
  <si>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</si>
  <si>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</si>
  <si>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</si>
  <si>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</si>
  <si>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</si>
  <si>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</si>
  <si>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</si>
  <si>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</si>
  <si>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</si>
  <si>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</si>
  <si>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</si>
  <si>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</si>
  <si>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</si>
  <si>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</si>
  <si>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</si>
  <si>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</si>
  <si>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</si>
  <si>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</si>
  <si>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</si>
  <si>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</si>
  <si>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</si>
  <si>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</si>
  <si>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</si>
  <si>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</si>
  <si>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</si>
  <si>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</si>
  <si>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</si>
  <si>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</si>
  <si>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</si>
  <si>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</si>
  <si>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</si>
  <si>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</si>
  <si>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</si>
  <si>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</si>
  <si>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</si>
  <si>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</si>
  <si>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</si>
  <si>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</si>
  <si>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</si>
  <si>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</si>
  <si>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</si>
  <si>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</si>
  <si>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</si>
  <si>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</si>
  <si>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</si>
  <si>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</si>
  <si>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</si>
  <si>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</si>
  <si>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</si>
  <si>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</si>
  <si>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</si>
  <si>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</si>
  <si>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</si>
  <si>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</si>
  <si>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</si>
  <si>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</si>
  <si>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</si>
  <si>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</si>
  <si>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</si>
  <si>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</si>
  <si>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</si>
  <si>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</si>
  <si>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</si>
  <si>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</si>
  <si>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</si>
  <si>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</si>
  <si>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</si>
  <si>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</si>
  <si>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</si>
  <si>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</si>
  <si>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</si>
  <si>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</si>
  <si>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</si>
  <si>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</si>
  <si>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</si>
  <si>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</si>
  <si>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</si>
  <si>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</si>
  <si>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</si>
  <si>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</si>
  <si>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</si>
  <si>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</si>
  <si>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</si>
  <si>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</si>
  <si>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</si>
  <si>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</si>
  <si>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</si>
  <si>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</si>
  <si>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</si>
  <si>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</si>
  <si>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</si>
  <si>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</si>
  <si>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</si>
  <si>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</si>
  <si>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</si>
  <si>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</si>
  <si>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</si>
  <si>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</si>
  <si>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</si>
  <si>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</si>
  <si>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</si>
  <si>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</si>
  <si>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</si>
  <si>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</si>
  <si>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</si>
  <si>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</si>
  <si>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</si>
  <si>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</si>
  <si>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</si>
  <si>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</si>
  <si>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</si>
  <si>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</si>
  <si>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</si>
  <si>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</si>
  <si>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</si>
  <si>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</si>
  <si>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</si>
  <si>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</si>
  <si>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</si>
  <si>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</si>
  <si>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</si>
  <si>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</si>
  <si>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</si>
  <si>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</si>
  <si>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</si>
  <si>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</si>
  <si>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</si>
  <si>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</si>
  <si>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</si>
  <si>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</si>
  <si>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</si>
  <si>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</si>
  <si>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</si>
  <si>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</si>
  <si>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</si>
  <si>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</si>
  <si>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</si>
  <si>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</si>
  <si>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</si>
  <si>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</si>
  <si>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</si>
  <si>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</si>
  <si>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</si>
  <si>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</si>
  <si>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</si>
  <si>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</si>
  <si>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</si>
  <si>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</si>
  <si>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</si>
  <si>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</si>
  <si>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</si>
  <si>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</si>
  <si>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</si>
  <si>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</si>
  <si>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</si>
  <si>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</si>
  <si>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</si>
  <si>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</si>
  <si>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</si>
  <si>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</si>
  <si>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</si>
  <si>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</si>
  <si>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</si>
  <si>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</si>
  <si>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</si>
  <si>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</si>
  <si>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</si>
  <si>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</si>
  <si>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</si>
  <si>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</si>
  <si>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</si>
  <si>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</si>
  <si>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</si>
  <si>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</si>
  <si>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</si>
  <si>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</si>
  <si>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</si>
  <si>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</si>
  <si>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</si>
  <si>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</si>
  <si>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</si>
  <si>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</si>
  <si>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</si>
  <si>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</si>
  <si>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</si>
  <si>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</si>
  <si>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</si>
  <si>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</si>
  <si>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</si>
  <si>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</si>
  <si>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</si>
  <si>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</si>
  <si>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</si>
  <si>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</si>
  <si>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</si>
  <si>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</si>
  <si>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</si>
  <si>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</si>
  <si>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</si>
  <si>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</si>
  <si>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</si>
  <si>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</si>
  <si>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</si>
  <si>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</si>
  <si>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</si>
  <si>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</si>
  <si>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</si>
  <si>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</si>
  <si>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</si>
  <si>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</si>
  <si>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</si>
  <si>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</si>
  <si>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</si>
  <si>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</si>
  <si>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</si>
  <si>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</si>
  <si>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</si>
  <si>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</si>
  <si>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</si>
  <si>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</si>
  <si>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</si>
  <si>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</si>
  <si>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</si>
  <si>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</si>
  <si>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</si>
  <si>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</si>
  <si>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</si>
  <si>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</si>
  <si>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</si>
  <si>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</si>
  <si>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</si>
  <si>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</si>
  <si>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</si>
  <si>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</si>
  <si>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</si>
  <si>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</si>
  <si>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</si>
  <si>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</si>
  <si>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</si>
  <si>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</si>
  <si>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</si>
  <si>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</si>
  <si>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</si>
  <si>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</si>
  <si>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</si>
  <si>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</si>
  <si>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</si>
  <si>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</si>
  <si>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</si>
  <si>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</si>
  <si>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</si>
  <si>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</si>
  <si>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</si>
  <si>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</si>
  <si>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</si>
  <si>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</si>
  <si>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</si>
  <si>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</si>
  <si>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</si>
  <si>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</si>
  <si>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</si>
  <si>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</si>
  <si>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</si>
  <si>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</si>
  <si>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</si>
  <si>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</si>
  <si>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</si>
  <si>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</si>
  <si>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</si>
  <si>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</si>
  <si>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</si>
  <si>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</si>
  <si>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</si>
  <si>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</si>
  <si>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</si>
  <si>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</si>
  <si>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</si>
  <si>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</si>
  <si>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</si>
  <si>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</si>
  <si>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</si>
  <si>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</si>
  <si>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</si>
  <si>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</si>
  <si>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</si>
  <si>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</si>
  <si>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</si>
  <si>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</si>
  <si>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</si>
  <si>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</si>
  <si>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</si>
  <si>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</si>
  <si>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</si>
  <si>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</si>
  <si>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</si>
  <si>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</si>
  <si>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</si>
  <si>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</si>
  <si>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</si>
  <si>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</si>
  <si>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</si>
  <si>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</si>
  <si>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</si>
  <si>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</si>
  <si>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</si>
  <si>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</si>
  <si>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</si>
  <si>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</si>
  <si>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</si>
  <si>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</si>
  <si>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</si>
  <si>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</si>
  <si>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</si>
  <si>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</si>
  <si>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</si>
  <si>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</si>
  <si>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</si>
  <si>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</si>
  <si>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</si>
  <si>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</si>
  <si>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</si>
  <si>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</si>
  <si>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</si>
  <si>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</si>
  <si>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</si>
  <si>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</si>
  <si>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</si>
  <si>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</si>
  <si>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</si>
  <si>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</si>
  <si>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</si>
  <si>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</si>
  <si>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</si>
  <si>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</si>
  <si>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</si>
  <si>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</si>
  <si>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</si>
  <si>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</si>
  <si>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</si>
  <si>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</si>
  <si>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</si>
  <si>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</si>
  <si>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</si>
  <si>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</si>
  <si>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</si>
  <si>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</si>
  <si>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</si>
  <si>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</si>
  <si>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</si>
  <si>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</si>
  <si>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</si>
  <si>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</si>
  <si>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</si>
  <si>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</si>
  <si>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</si>
  <si>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</si>
  <si>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</si>
  <si>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</si>
  <si>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</si>
  <si>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</si>
  <si>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</si>
  <si>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</si>
  <si>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</si>
  <si>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</si>
  <si>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</si>
  <si>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</si>
  <si>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</si>
  <si>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</si>
  <si>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</si>
  <si>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</si>
  <si>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</si>
  <si>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</si>
  <si>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</si>
  <si>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</si>
  <si>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</si>
  <si>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</si>
  <si>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</si>
  <si>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</si>
  <si>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</si>
  <si>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</si>
  <si>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</si>
  <si>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</si>
  <si>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</si>
  <si>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</si>
  <si>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</si>
  <si>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</si>
  <si>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</si>
  <si>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</si>
  <si>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</si>
  <si>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</si>
  <si>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</si>
  <si>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</si>
  <si>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</si>
  <si>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</si>
  <si>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</si>
  <si>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</si>
  <si>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</si>
  <si>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</si>
  <si>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</si>
  <si>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</si>
  <si>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</si>
  <si>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</si>
  <si>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</si>
  <si>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</si>
  <si>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</si>
  <si>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</si>
  <si>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</si>
  <si>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</si>
  <si>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</si>
  <si>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</si>
  <si>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</si>
  <si>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</si>
  <si>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</si>
  <si>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</si>
  <si>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</si>
  <si>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</si>
  <si>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</si>
  <si>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</si>
  <si>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</si>
  <si>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</si>
  <si>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</si>
  <si>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</si>
  <si>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</si>
  <si>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</si>
  <si>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</si>
  <si>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</si>
  <si>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</si>
  <si>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</si>
  <si>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</si>
  <si>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</si>
  <si>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</si>
  <si>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</si>
  <si>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</si>
  <si>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</si>
  <si>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</si>
  <si>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</si>
  <si>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</si>
  <si>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</si>
  <si>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</si>
  <si>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</si>
  <si>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</si>
  <si>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</si>
  <si>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</si>
  <si>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</si>
  <si>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</si>
  <si>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</si>
  <si>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</si>
  <si>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</si>
  <si>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</si>
  <si>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</si>
  <si>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</si>
  <si>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</si>
  <si>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</si>
  <si>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</si>
  <si>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</si>
  <si>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</si>
  <si>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</si>
  <si>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</si>
  <si>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</si>
  <si>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</si>
  <si>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</si>
  <si>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</si>
  <si>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</si>
  <si>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</si>
  <si>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</si>
  <si>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</si>
  <si>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</si>
  <si>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</si>
  <si>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</si>
  <si>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</si>
  <si>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</si>
  <si>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</si>
  <si>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</si>
  <si>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</si>
  <si>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</si>
  <si>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</si>
  <si>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</si>
  <si>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</si>
  <si>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</si>
  <si>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</si>
  <si>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</si>
  <si>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</si>
  <si>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</si>
  <si>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</si>
  <si>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</si>
  <si>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</si>
  <si>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</si>
  <si>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</si>
  <si>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</si>
  <si>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</si>
  <si>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</si>
  <si>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</si>
  <si>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</si>
  <si>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</si>
  <si>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</si>
  <si>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</si>
  <si>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</si>
  <si>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</si>
  <si>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</si>
  <si>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</si>
  <si>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</si>
  <si>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</si>
  <si>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</si>
  <si>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</si>
  <si>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</si>
  <si>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</si>
  <si>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</si>
  <si>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</si>
  <si>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</si>
  <si>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</si>
  <si>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</si>
  <si>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</si>
  <si>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</si>
  <si>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</si>
  <si>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</si>
  <si>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</si>
  <si>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</si>
  <si>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</si>
  <si>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</si>
  <si>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</si>
  <si>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</si>
  <si>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</si>
  <si>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</si>
  <si>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</si>
  <si>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</si>
  <si>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</si>
  <si>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</si>
  <si>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</si>
  <si>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</si>
  <si>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</si>
  <si>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</si>
  <si>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</si>
  <si>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</si>
  <si>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</si>
  <si>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</si>
  <si>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</si>
  <si>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</si>
  <si>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</si>
  <si>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</si>
  <si>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</si>
  <si>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</si>
  <si>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</si>
  <si>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</si>
  <si>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</si>
  <si>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</si>
  <si>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</si>
  <si>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</si>
  <si>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</si>
  <si>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</si>
  <si>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</si>
  <si>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</si>
  <si>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</si>
  <si>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</si>
  <si>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</si>
  <si>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</si>
  <si>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</si>
  <si>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</si>
  <si>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</si>
  <si>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</si>
  <si>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</si>
  <si>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</si>
  <si>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</si>
  <si>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</si>
  <si>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</si>
  <si>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</si>
  <si>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</si>
  <si>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</si>
  <si>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</si>
  <si>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</si>
  <si>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</si>
  <si>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</si>
  <si>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</si>
  <si>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</si>
  <si>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</si>
  <si>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</si>
  <si>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</si>
  <si>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</si>
  <si>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</si>
  <si>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</si>
  <si>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</si>
  <si>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</si>
  <si>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</si>
  <si>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</si>
  <si>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</si>
  <si>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</si>
  <si>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</si>
  <si>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</si>
  <si>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</si>
  <si>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</si>
  <si>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</si>
  <si>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</si>
  <si>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</si>
  <si>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</si>
  <si>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</si>
  <si>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</si>
  <si>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</si>
  <si>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</si>
  <si>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</si>
  <si>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</si>
  <si>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</si>
  <si>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</si>
  <si>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</si>
  <si>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</si>
  <si>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</si>
  <si>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</si>
  <si>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</si>
  <si>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</si>
  <si>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</si>
  <si>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</si>
  <si>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</si>
  <si>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</si>
  <si>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</si>
  <si>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</si>
  <si>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</si>
  <si>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</si>
  <si>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</si>
  <si>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</si>
  <si>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</si>
  <si>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</si>
  <si>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</si>
  <si>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</si>
  <si>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</si>
  <si>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</si>
  <si>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</si>
  <si>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</si>
  <si>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</si>
  <si>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</si>
  <si>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</si>
  <si>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</si>
  <si>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</si>
  <si>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</si>
  <si>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</si>
  <si>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</si>
  <si>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</si>
  <si>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</si>
  <si>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</si>
  <si>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</si>
  <si>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</si>
  <si>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</si>
  <si>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</si>
  <si>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</si>
  <si>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</si>
  <si>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</si>
  <si>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</si>
  <si>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</si>
  <si>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</si>
  <si>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</si>
  <si>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</si>
  <si>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</si>
  <si>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</si>
  <si>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</si>
  <si>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</si>
  <si>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</si>
  <si>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</si>
  <si>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</si>
  <si>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</si>
  <si>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</si>
  <si>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</si>
  <si>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</si>
  <si>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</si>
  <si>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</si>
  <si>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</si>
  <si>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</si>
  <si>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</si>
  <si>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</si>
  <si>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</si>
  <si>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</si>
  <si>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</si>
  <si>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</si>
  <si>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</si>
  <si>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</si>
  <si>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</si>
  <si>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</si>
  <si>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</si>
  <si>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</si>
  <si>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</si>
  <si>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</si>
  <si>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</si>
  <si>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</si>
  <si>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</si>
  <si>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</si>
  <si>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</si>
  <si>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</si>
  <si>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</si>
  <si>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</si>
  <si>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</si>
  <si>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</si>
  <si>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</si>
  <si>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</si>
  <si>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</si>
  <si>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</si>
  <si>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</si>
  <si>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</si>
  <si>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</si>
  <si>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</si>
  <si>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</si>
  <si>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</si>
  <si>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</si>
  <si>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</si>
  <si>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</si>
  <si>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</si>
  <si>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</si>
  <si>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</si>
  <si>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</si>
  <si>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</si>
  <si>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</si>
  <si>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</si>
  <si>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</si>
  <si>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</si>
  <si>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</si>
  <si>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</si>
  <si>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</si>
  <si>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</si>
  <si>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</si>
  <si>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</si>
  <si>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</si>
  <si>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</si>
  <si>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</si>
  <si>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</si>
  <si>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</si>
  <si>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</si>
  <si>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</si>
  <si>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</si>
  <si>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</si>
  <si>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</si>
  <si>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</si>
  <si>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</si>
  <si>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</si>
  <si>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</si>
  <si>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</si>
  <si>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</si>
  <si>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</si>
  <si>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</si>
  <si>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</si>
  <si>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</si>
  <si>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</si>
  <si>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</si>
  <si>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</si>
  <si>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</si>
  <si>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</si>
  <si>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</si>
  <si>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</si>
  <si>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</si>
  <si>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</si>
  <si>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</si>
  <si>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</si>
  <si>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</si>
  <si>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</si>
  <si>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</si>
  <si>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</si>
  <si>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</si>
  <si>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</si>
  <si>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</si>
  <si>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</si>
  <si>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</si>
  <si>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</si>
  <si>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</si>
  <si>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</si>
  <si>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</si>
  <si>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</si>
  <si>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</si>
  <si>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</si>
  <si>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</si>
  <si>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</si>
  <si>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</si>
  <si>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</si>
  <si>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</si>
  <si>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</si>
  <si>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</si>
  <si>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</si>
  <si>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</si>
  <si>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</si>
  <si>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</si>
  <si>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</si>
  <si>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</si>
  <si>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</si>
  <si>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</si>
  <si>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</si>
  <si>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</si>
  <si>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</si>
  <si>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</si>
  <si>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</si>
  <si>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</si>
  <si>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</si>
  <si>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</si>
  <si>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</si>
  <si>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</si>
  <si>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</si>
  <si>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</si>
  <si>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</si>
  <si>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</si>
  <si>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</si>
  <si>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</si>
  <si>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</si>
  <si>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</si>
  <si>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</si>
  <si>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</si>
  <si>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</si>
  <si>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</si>
  <si>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</si>
  <si>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</si>
  <si>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</si>
  <si>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</si>
  <si>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</si>
  <si>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</si>
  <si>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</si>
  <si>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</si>
  <si>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</si>
  <si>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</si>
  <si>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</si>
  <si>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</si>
  <si>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</si>
  <si>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</si>
  <si>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</si>
  <si>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</si>
  <si>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</si>
  <si>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</si>
  <si>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</si>
  <si>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</si>
  <si>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</si>
  <si>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</si>
  <si>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</si>
  <si>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</si>
  <si>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</si>
  <si>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</si>
  <si>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</si>
  <si>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</si>
  <si>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</si>
  <si>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</si>
  <si>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</si>
  <si>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</si>
  <si>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</si>
  <si>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</si>
  <si>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</si>
  <si>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</si>
  <si>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</si>
  <si>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</si>
  <si>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</si>
  <si>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</si>
  <si>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</si>
  <si>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</si>
  <si>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</si>
  <si>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</si>
  <si>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</si>
  <si>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</si>
  <si>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</si>
  <si>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</si>
  <si>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</si>
  <si>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</si>
  <si>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</si>
  <si>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</si>
  <si>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</si>
  <si>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</si>
  <si>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</si>
  <si>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</si>
  <si>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</si>
  <si>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</si>
  <si>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</si>
  <si>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</si>
  <si>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</si>
  <si>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</si>
  <si>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</si>
  <si>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</si>
  <si>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</si>
  <si>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</si>
  <si>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</si>
  <si>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</si>
  <si>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</si>
  <si>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</si>
  <si>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</si>
  <si>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</si>
  <si>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</si>
  <si>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</si>
  <si>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</si>
  <si>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</si>
  <si>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</si>
  <si>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</si>
  <si>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</si>
  <si>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</si>
  <si>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</si>
  <si>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</si>
  <si>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</si>
  <si>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</si>
  <si>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</si>
  <si>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</si>
  <si>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</si>
  <si>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</si>
  <si>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</si>
  <si>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</si>
  <si>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</si>
  <si>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</si>
  <si>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</si>
  <si>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</si>
  <si>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</si>
  <si>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</si>
  <si>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</si>
  <si>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</si>
  <si>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</si>
  <si>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</si>
  <si>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</si>
  <si>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</si>
  <si>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</si>
  <si>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</si>
  <si>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</si>
  <si>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</si>
  <si>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</si>
  <si>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</si>
  <si>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</si>
  <si>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</si>
  <si>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</si>
  <si>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</si>
  <si>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</si>
  <si>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</si>
  <si>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</si>
  <si>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</si>
  <si>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</si>
  <si>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</si>
  <si>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</si>
  <si>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</si>
  <si>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</si>
  <si>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</si>
  <si>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</si>
  <si>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</si>
  <si>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</si>
  <si>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</si>
  <si>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</si>
  <si>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</si>
  <si>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</si>
  <si>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</si>
  <si>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</si>
  <si>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</si>
  <si>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</si>
  <si>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</si>
  <si>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</si>
  <si>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</si>
  <si>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</si>
  <si>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</si>
  <si>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</si>
  <si>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</si>
  <si>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</si>
  <si>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</si>
  <si>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</si>
  <si>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</si>
  <si>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</si>
  <si>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</si>
  <si>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</si>
  <si>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</si>
  <si>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</si>
  <si>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</si>
  <si>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</si>
  <si>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</si>
  <si>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</si>
  <si>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</si>
  <si>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</si>
  <si>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</si>
  <si>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</si>
  <si>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</si>
  <si>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</si>
  <si>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</si>
  <si>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</si>
  <si>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</si>
  <si>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</si>
  <si>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</si>
  <si>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</si>
  <si>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</si>
  <si>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</si>
  <si>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</si>
  <si>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</si>
  <si>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</si>
  <si>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</si>
  <si>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</si>
  <si>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</si>
  <si>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</si>
  <si>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</si>
  <si>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</si>
  <si>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</si>
  <si>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</si>
  <si>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</si>
  <si>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</si>
  <si>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</si>
  <si>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</si>
  <si>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</si>
  <si>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</si>
  <si>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</si>
  <si>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</si>
  <si>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</si>
  <si>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</si>
  <si>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</si>
  <si>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</si>
  <si>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</si>
  <si>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</si>
  <si>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</si>
  <si>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</si>
  <si>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</si>
  <si>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</si>
  <si>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</si>
  <si>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</si>
  <si>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</si>
  <si>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</si>
  <si>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</si>
  <si>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</si>
  <si>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</si>
  <si>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</si>
  <si>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</si>
  <si>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</si>
  <si>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</si>
  <si>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</si>
  <si>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</si>
  <si>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</si>
  <si>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</si>
  <si>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</si>
  <si>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</si>
  <si>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</si>
  <si>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</si>
  <si>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</si>
  <si>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</si>
  <si>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</si>
  <si>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</si>
  <si>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</si>
  <si>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</si>
  <si>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</si>
  <si>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</si>
  <si>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</si>
  <si>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</si>
  <si>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</si>
  <si>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</si>
  <si>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</si>
  <si>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</si>
  <si>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</si>
  <si>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</si>
  <si>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</si>
  <si>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</si>
  <si>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</si>
  <si>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</si>
  <si>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</si>
  <si>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</si>
  <si>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</si>
  <si>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</si>
  <si>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</si>
  <si>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</si>
  <si>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</si>
  <si>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</si>
  <si>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</si>
  <si>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</si>
  <si>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</si>
  <si>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</si>
  <si>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</si>
  <si>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</si>
  <si>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</si>
  <si>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</si>
  <si>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</si>
  <si>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</si>
  <si>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</si>
  <si>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</si>
  <si>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</si>
  <si>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</si>
  <si>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</si>
  <si>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</si>
  <si>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</si>
  <si>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</si>
  <si>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</si>
  <si>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</si>
  <si>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</si>
  <si>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</si>
  <si>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</si>
  <si>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</si>
  <si>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</si>
  <si>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</si>
  <si>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</si>
  <si>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</si>
  <si>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</si>
  <si>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</si>
  <si>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</si>
  <si>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</si>
  <si>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</si>
  <si>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</si>
  <si>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</si>
  <si>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</si>
  <si>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</si>
  <si>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</si>
  <si>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</si>
  <si>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</si>
  <si>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</si>
  <si>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</si>
  <si>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</si>
  <si>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</si>
  <si>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</si>
  <si>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</si>
  <si>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</si>
  <si>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</si>
  <si>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</si>
  <si>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</si>
  <si>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</si>
  <si>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</si>
  <si>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</si>
  <si>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</si>
  <si>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</si>
  <si>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</si>
  <si>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</si>
  <si>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</si>
  <si>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</si>
  <si>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</si>
  <si>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</si>
  <si>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</si>
  <si>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</si>
  <si>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</si>
  <si>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</si>
  <si>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</si>
  <si>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</si>
  <si>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</si>
  <si>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</si>
  <si>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</si>
  <si>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</si>
  <si>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</si>
  <si>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</si>
  <si>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</si>
  <si>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</si>
  <si>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</si>
  <si>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</si>
  <si>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</si>
  <si>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</si>
  <si>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</si>
  <si>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</si>
  <si>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</si>
  <si>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</si>
  <si>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</si>
  <si>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</si>
  <si>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</si>
  <si>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</si>
  <si>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</si>
  <si>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</si>
  <si>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</si>
  <si>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</si>
  <si>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</si>
  <si>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</si>
  <si>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</si>
  <si>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</si>
  <si>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</si>
  <si>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</si>
  <si>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</si>
  <si>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</si>
  <si>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</si>
  <si>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</si>
  <si>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</si>
  <si>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</si>
  <si>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</si>
  <si>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</si>
  <si>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</si>
  <si>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</si>
  <si>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</si>
  <si>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</si>
  <si>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</si>
  <si>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</si>
  <si>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</si>
  <si>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</si>
  <si>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</si>
  <si>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</si>
  <si>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</si>
  <si>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</si>
  <si>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</si>
  <si>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</si>
  <si>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</si>
  <si>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</si>
  <si>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</si>
  <si>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</si>
  <si>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</si>
  <si>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</si>
  <si>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</si>
  <si>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</si>
  <si>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</si>
  <si>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</si>
  <si>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</si>
  <si>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</si>
  <si>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</si>
  <si>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</si>
  <si>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</si>
  <si>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</si>
  <si>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</si>
  <si>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</si>
  <si>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</si>
  <si>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</si>
  <si>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</si>
  <si>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</si>
  <si>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</si>
  <si>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</si>
  <si>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</si>
  <si>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</si>
  <si>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</si>
  <si>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</si>
  <si>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</si>
  <si>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</si>
  <si>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</si>
  <si>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</si>
  <si>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</si>
  <si>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</si>
  <si>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</si>
  <si>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</si>
  <si>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</si>
  <si>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</si>
  <si>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</si>
  <si>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</si>
  <si>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</si>
  <si>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</si>
  <si>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</si>
  <si>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</si>
  <si>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</si>
  <si>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</si>
  <si>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</si>
  <si>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</si>
  <si>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</si>
  <si>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</si>
  <si>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</si>
  <si>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</si>
  <si>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</si>
  <si>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</si>
  <si>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</si>
  <si>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</si>
  <si>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</si>
  <si>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</si>
  <si>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</si>
  <si>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</si>
  <si>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</si>
  <si>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</si>
  <si>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</si>
  <si>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</si>
  <si>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</si>
  <si>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</si>
  <si>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</si>
  <si>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</si>
  <si>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</si>
  <si>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</si>
  <si>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</si>
  <si>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</si>
  <si>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</si>
  <si>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</si>
  <si>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</si>
  <si>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</si>
  <si>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</si>
  <si>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</si>
  <si>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</si>
  <si>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</si>
  <si>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</si>
  <si>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</si>
  <si>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</si>
  <si>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</si>
  <si>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</si>
  <si>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</si>
  <si>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</si>
  <si>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</si>
  <si>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</si>
  <si>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</si>
  <si>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</si>
  <si>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</si>
  <si>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</si>
  <si>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</si>
  <si>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</si>
  <si>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</si>
  <si>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</si>
  <si>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</si>
  <si>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</si>
  <si>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</si>
  <si>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</si>
  <si>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</si>
  <si>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</si>
  <si>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</si>
  <si>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</si>
  <si>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</si>
  <si>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</si>
  <si>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</si>
  <si>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</si>
  <si>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</si>
  <si>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</si>
  <si>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</si>
  <si>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</si>
  <si>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</si>
  <si>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</si>
  <si>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</si>
  <si>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</si>
  <si>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</si>
  <si>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</si>
  <si>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</si>
  <si>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</si>
  <si>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</si>
  <si>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</si>
  <si>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</si>
  <si>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</si>
  <si>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</si>
  <si>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</si>
  <si>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</si>
  <si>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</si>
  <si>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</si>
  <si>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</si>
  <si>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</si>
  <si>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</si>
  <si>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</si>
  <si>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</si>
  <si>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</si>
  <si>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</si>
  <si>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</si>
  <si>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</si>
  <si>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</si>
  <si>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</si>
  <si>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</si>
  <si>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</si>
  <si>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</si>
  <si>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</si>
  <si>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</si>
  <si>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</si>
  <si>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</si>
  <si>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</si>
  <si>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</si>
  <si>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</si>
  <si>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</si>
  <si>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</si>
  <si>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</si>
  <si>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</si>
  <si>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</si>
  <si>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</si>
  <si>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</si>
  <si>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</si>
  <si>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</si>
  <si>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</si>
  <si>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</si>
  <si>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</si>
  <si>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</si>
  <si>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</si>
  <si>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</si>
  <si>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</si>
  <si>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</si>
  <si>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</si>
  <si>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</si>
  <si>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</si>
  <si>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</si>
  <si>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</si>
  <si>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</si>
  <si>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</si>
  <si>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</si>
  <si>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</si>
  <si>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</si>
  <si>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</si>
  <si>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</si>
  <si>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</si>
  <si>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</si>
  <si>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</si>
  <si>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</si>
  <si>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</si>
  <si>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</si>
  <si>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</si>
  <si>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</si>
  <si>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</si>
  <si>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</si>
  <si>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</si>
  <si>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</si>
  <si>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</si>
  <si>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</si>
  <si>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</si>
  <si>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</si>
  <si>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</si>
  <si>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</si>
  <si>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</si>
  <si>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</si>
  <si>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</si>
  <si>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</si>
  <si>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</si>
  <si>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</si>
  <si>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</si>
  <si>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</si>
  <si>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</si>
  <si>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</si>
  <si>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</si>
  <si>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</si>
  <si>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</si>
  <si>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</si>
  <si>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</si>
  <si>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</si>
  <si>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</si>
  <si>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</si>
  <si>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</si>
  <si>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</si>
  <si>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</si>
  <si>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</si>
  <si>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</si>
  <si>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</si>
  <si>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</si>
  <si>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</si>
  <si>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</si>
  <si>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</si>
  <si>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</si>
  <si>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</si>
  <si>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</si>
  <si>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</si>
  <si>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</si>
  <si>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</si>
  <si>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</si>
  <si>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</si>
  <si>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</si>
  <si>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</si>
  <si>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</si>
  <si>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</si>
  <si>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</si>
  <si>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</si>
  <si>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</si>
  <si>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</si>
  <si>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</si>
  <si>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</si>
  <si>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</si>
  <si>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</si>
  <si>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</si>
  <si>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</si>
  <si>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</si>
  <si>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</si>
  <si>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</si>
  <si>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</si>
  <si>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</si>
  <si>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</si>
  <si>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</si>
  <si>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</si>
  <si>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</si>
  <si>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</si>
  <si>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</si>
  <si>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</si>
  <si>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</si>
  <si>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</si>
  <si>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</si>
  <si>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</si>
  <si>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</si>
  <si>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</si>
  <si>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</si>
  <si>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</si>
  <si>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</si>
  <si>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</si>
  <si>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</si>
  <si>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</si>
  <si>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</si>
  <si>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</si>
  <si>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</si>
  <si>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</si>
  <si>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</si>
  <si>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</si>
  <si>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</si>
  <si>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</si>
  <si>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</si>
  <si>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</si>
  <si>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</si>
  <si>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</si>
  <si>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</si>
  <si>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</si>
  <si>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</si>
  <si>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</si>
  <si>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</si>
  <si>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</si>
  <si>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</si>
  <si>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</si>
  <si>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</si>
  <si>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</si>
  <si>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</si>
  <si>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</si>
  <si>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</si>
  <si>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</si>
  <si>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</si>
  <si>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</si>
  <si>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</si>
  <si>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</si>
  <si>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</si>
  <si>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</si>
  <si>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</si>
  <si>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</si>
  <si>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</si>
  <si>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</si>
  <si>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</si>
  <si>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</si>
  <si>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</si>
  <si>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</si>
  <si>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</si>
  <si>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</si>
  <si>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</si>
  <si>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</si>
  <si>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</si>
  <si>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</si>
  <si>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</si>
  <si>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</si>
  <si>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</si>
  <si>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</si>
  <si>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</si>
  <si>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</si>
  <si>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</si>
  <si>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</si>
  <si>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</si>
  <si>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</si>
  <si>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</si>
  <si>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</si>
  <si>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</si>
  <si>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</si>
  <si>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</si>
  <si>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</si>
  <si>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</si>
  <si>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</si>
  <si>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</si>
  <si>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</si>
  <si>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</si>
  <si>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</si>
  <si>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</si>
  <si>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</si>
  <si>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</si>
  <si>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</si>
  <si>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</si>
  <si>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</si>
  <si>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</si>
  <si>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</si>
  <si>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</si>
  <si>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</si>
  <si>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</si>
  <si>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</si>
  <si>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</si>
  <si>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</si>
  <si>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</si>
  <si>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</si>
  <si>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</si>
  <si>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</si>
  <si>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</si>
  <si>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</si>
  <si>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</si>
  <si>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</si>
  <si>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</si>
  <si>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</si>
  <si>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</si>
  <si>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</si>
  <si>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</si>
  <si>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</si>
  <si>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</si>
  <si>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</si>
  <si>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</si>
  <si>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</si>
  <si>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</si>
  <si>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</si>
  <si>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</si>
  <si>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</si>
  <si>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</si>
  <si>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</si>
  <si>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</si>
  <si>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</si>
  <si>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</si>
  <si>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</si>
  <si>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</si>
  <si>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</si>
  <si>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</si>
  <si>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</si>
  <si>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</si>
  <si>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</si>
  <si>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</si>
  <si>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</si>
  <si>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</si>
  <si>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</si>
  <si>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</si>
  <si>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</si>
  <si>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</si>
  <si>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</si>
  <si>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</si>
  <si>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</si>
  <si>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</si>
  <si>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</si>
  <si>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</si>
  <si>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</si>
  <si>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</si>
  <si>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</si>
  <si>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</si>
  <si>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</si>
  <si>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</si>
  <si>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</si>
  <si>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</si>
  <si>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</si>
  <si>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</si>
  <si>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</si>
  <si>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</si>
  <si>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</si>
  <si>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</si>
  <si>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</si>
  <si>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</si>
  <si>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</si>
  <si>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</si>
  <si>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</si>
  <si>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</si>
  <si>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</si>
  <si>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</si>
  <si>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</si>
  <si>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</si>
  <si>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</si>
  <si>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</si>
  <si>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</si>
  <si>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</si>
  <si>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</si>
  <si>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</si>
  <si>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</si>
  <si>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</si>
  <si>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</si>
  <si>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</si>
  <si>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</si>
  <si>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</si>
  <si>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</si>
  <si>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</si>
  <si>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</si>
  <si>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</si>
  <si>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</si>
  <si>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</si>
  <si>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</si>
  <si>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</si>
  <si>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</si>
  <si>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</si>
  <si>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</si>
  <si>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</si>
  <si>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</si>
  <si>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</si>
  <si>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</si>
  <si>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</si>
  <si>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</si>
  <si>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</si>
  <si>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</si>
  <si>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</si>
  <si>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</si>
  <si>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</si>
  <si>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</si>
  <si>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</si>
  <si>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</si>
  <si>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</si>
  <si>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</si>
  <si>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</si>
  <si>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</si>
  <si>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</si>
  <si>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</si>
  <si>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</si>
  <si>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</si>
  <si>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</si>
  <si>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</si>
  <si>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</si>
  <si>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</si>
  <si>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</si>
  <si>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</si>
  <si>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</si>
  <si>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</si>
  <si>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</si>
  <si>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</si>
  <si>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</si>
  <si>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</si>
  <si>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</si>
  <si>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</si>
  <si>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</si>
  <si>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</si>
  <si>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</si>
  <si>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</si>
  <si>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</si>
  <si>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</si>
  <si>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</si>
  <si>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</si>
  <si>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</si>
  <si>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</si>
  <si>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</si>
  <si>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</si>
  <si>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</si>
  <si>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</si>
  <si>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</si>
  <si>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</si>
  <si>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</si>
  <si>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</si>
  <si>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</si>
  <si>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</si>
  <si>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</si>
  <si>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</si>
  <si>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</si>
  <si>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</si>
  <si>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</si>
  <si>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</si>
  <si>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</si>
  <si>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</si>
  <si>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</si>
  <si>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</si>
  <si>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</si>
  <si>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</si>
  <si>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</si>
  <si>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</si>
  <si>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</si>
  <si>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</si>
  <si>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</si>
  <si>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</si>
  <si>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</si>
  <si>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</si>
  <si>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</si>
  <si>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</si>
  <si>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</si>
  <si>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</si>
  <si>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</si>
  <si>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</si>
  <si>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</si>
  <si>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</si>
  <si>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</si>
  <si>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</si>
  <si>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</si>
  <si>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</si>
  <si>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</si>
  <si>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</si>
  <si>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</si>
  <si>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</si>
  <si>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</si>
  <si>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</si>
  <si>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</si>
  <si>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</si>
  <si>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</si>
  <si>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</si>
  <si>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</si>
  <si>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</si>
  <si>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</si>
  <si>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</si>
  <si>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</si>
  <si>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</si>
  <si>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</si>
  <si>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</si>
  <si>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</si>
  <si>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</si>
  <si>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</si>
  <si>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</si>
  <si>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</si>
  <si>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</si>
  <si>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</si>
  <si>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</si>
  <si>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</si>
  <si>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</si>
  <si>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</si>
  <si>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</si>
  <si>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</si>
  <si>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</si>
  <si>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</si>
  <si>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</si>
  <si>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</si>
  <si>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</si>
  <si>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</si>
  <si>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</si>
  <si>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</si>
  <si>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</si>
  <si>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</si>
  <si>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</si>
  <si>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</si>
  <si>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</si>
  <si>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</si>
  <si>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</si>
  <si>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</si>
  <si>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</si>
  <si>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</si>
  <si>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</si>
  <si>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</si>
  <si>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</si>
  <si>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</si>
  <si>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</si>
  <si>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</si>
  <si>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</si>
  <si>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</si>
  <si>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</si>
  <si>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</si>
  <si>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</si>
  <si>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</si>
  <si>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</si>
  <si>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</si>
  <si>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</si>
  <si>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</si>
  <si>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</si>
  <si>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</si>
  <si>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</si>
  <si>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</si>
  <si>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</si>
  <si>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</si>
  <si>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</si>
  <si>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</si>
  <si>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</si>
  <si>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</si>
  <si>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</si>
  <si>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</si>
  <si>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</si>
  <si>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</si>
  <si>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</si>
  <si>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</si>
  <si>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</si>
  <si>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</si>
  <si>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</si>
  <si>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</si>
  <si>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</si>
  <si>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</si>
  <si>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</si>
  <si>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</si>
  <si>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</si>
  <si>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</si>
  <si>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</si>
  <si>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</si>
  <si>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</si>
  <si>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</si>
  <si>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</si>
  <si>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</si>
  <si>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</si>
  <si>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</si>
  <si>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</si>
  <si>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</si>
  <si>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</si>
  <si>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</si>
  <si>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</si>
  <si>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</si>
  <si>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</si>
  <si>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</si>
  <si>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</si>
  <si>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</si>
  <si>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</si>
  <si>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</si>
  <si>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</si>
  <si>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</si>
  <si>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</si>
  <si>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</si>
  <si>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</si>
  <si>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</si>
  <si>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</si>
  <si>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</si>
  <si>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</si>
  <si>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</si>
  <si>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</si>
  <si>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</si>
  <si>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</si>
  <si>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</si>
  <si>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</si>
  <si>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</si>
  <si>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</si>
  <si>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</si>
  <si>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</si>
  <si>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</si>
  <si>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</si>
  <si>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</si>
  <si>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</si>
  <si>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</si>
  <si>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</si>
  <si>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</si>
  <si>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</si>
  <si>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</si>
  <si>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</si>
  <si>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</si>
  <si>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</si>
  <si>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</si>
  <si>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</si>
  <si>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</si>
  <si>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</si>
  <si>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</si>
  <si>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</si>
  <si>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</si>
  <si>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</si>
  <si>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</si>
  <si>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</si>
  <si>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</si>
  <si>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</si>
  <si>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</si>
  <si>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</si>
  <si>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</si>
  <si>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</si>
  <si>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</si>
  <si>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</si>
  <si>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</si>
  <si>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</si>
  <si>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</si>
  <si>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</si>
  <si>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</si>
  <si>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</si>
  <si>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</si>
  <si>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</si>
  <si>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</si>
  <si>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</si>
  <si>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</si>
  <si>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</si>
  <si>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</si>
  <si>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</si>
  <si>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</si>
  <si>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</si>
  <si>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</si>
  <si>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</si>
  <si>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</si>
  <si>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</si>
  <si>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</si>
  <si>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</si>
  <si>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</si>
  <si>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</si>
  <si>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</si>
  <si>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</si>
  <si>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</si>
  <si>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</si>
  <si>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</si>
  <si>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</si>
  <si>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</si>
  <si>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</si>
  <si>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</si>
  <si>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</si>
  <si>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</si>
  <si>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</si>
  <si>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</si>
  <si>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</si>
  <si>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</si>
  <si>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</si>
  <si>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</si>
  <si>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</si>
  <si>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</si>
  <si>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</si>
  <si>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</si>
  <si>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</si>
  <si>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</si>
  <si>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</si>
  <si>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</si>
  <si>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</si>
  <si>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</si>
  <si>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</si>
  <si>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</si>
  <si>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</si>
  <si>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</si>
  <si>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</si>
  <si>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</si>
  <si>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</si>
  <si>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</si>
  <si>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</si>
  <si>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</si>
  <si>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</si>
  <si>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</si>
  <si>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</si>
  <si>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</si>
  <si>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</si>
  <si>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</si>
  <si>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</si>
  <si>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</si>
  <si>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</si>
  <si>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</si>
  <si>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</si>
  <si>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</si>
  <si>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</si>
  <si>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</si>
  <si>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</si>
  <si>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</si>
  <si>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</si>
  <si>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</si>
  <si>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</si>
  <si>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</si>
  <si>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</si>
  <si>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</si>
  <si>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</si>
  <si>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</si>
  <si>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</si>
  <si>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</si>
  <si>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</si>
  <si>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</si>
  <si>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</si>
  <si>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</si>
  <si>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</si>
  <si>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</si>
  <si>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</si>
  <si>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</si>
  <si>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</si>
  <si>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</si>
  <si>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</si>
  <si>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</si>
  <si>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</si>
  <si>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</si>
  <si>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</si>
  <si>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</si>
  <si>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</si>
  <si>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</si>
  <si>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</si>
  <si>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</si>
  <si>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</si>
  <si>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</si>
  <si>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</si>
  <si>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</si>
  <si>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</si>
  <si>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</si>
  <si>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</si>
  <si>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</si>
  <si>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</si>
  <si>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</si>
  <si>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</si>
  <si>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</si>
  <si>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</si>
  <si>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</si>
  <si>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</si>
  <si>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</si>
  <si>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</si>
  <si>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</si>
  <si>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</si>
  <si>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</si>
  <si>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</si>
  <si>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</si>
  <si>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</si>
  <si>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</si>
  <si>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</si>
  <si>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</si>
  <si>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</si>
  <si>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</si>
  <si>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</si>
  <si>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</si>
  <si>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</si>
  <si>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</si>
  <si>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</si>
  <si>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</si>
  <si>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</si>
  <si>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</si>
  <si>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</si>
  <si>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</si>
  <si>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</si>
  <si>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</si>
  <si>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</si>
  <si>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</si>
  <si>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</si>
  <si>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</si>
  <si>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</si>
  <si>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</si>
  <si>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</si>
  <si>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</si>
  <si>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</si>
  <si>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</si>
  <si>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</si>
  <si>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</si>
  <si>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</si>
  <si>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</si>
  <si>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</si>
  <si>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</si>
  <si>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</si>
  <si>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</si>
  <si>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</si>
  <si>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</si>
  <si>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</si>
  <si>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</si>
  <si>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</si>
  <si>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</si>
  <si>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</si>
  <si>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</si>
  <si>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</si>
  <si>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</si>
  <si>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</si>
  <si>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</si>
  <si>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</si>
  <si>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</si>
  <si>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</si>
  <si>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</si>
  <si>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</si>
  <si>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</si>
  <si>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</si>
  <si>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</si>
  <si>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</si>
  <si>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</si>
  <si>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</si>
  <si>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</si>
  <si>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</si>
  <si>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</si>
  <si>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</si>
  <si>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</si>
  <si>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</si>
  <si>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</si>
  <si>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</si>
  <si>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</si>
  <si>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</si>
  <si>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</si>
  <si>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</si>
  <si>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</si>
  <si>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</si>
  <si>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</si>
  <si>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</si>
  <si>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</si>
  <si>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</si>
  <si>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</si>
  <si>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</si>
  <si>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</si>
  <si>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</si>
  <si>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</si>
  <si>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</si>
  <si>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</si>
  <si>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</si>
  <si>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</si>
  <si>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</si>
  <si>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</si>
  <si>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</si>
  <si>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</si>
  <si>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</si>
  <si>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</si>
  <si>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</si>
  <si>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</si>
  <si>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</si>
  <si>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</si>
  <si>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</si>
  <si>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</si>
  <si>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</si>
  <si>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</si>
  <si>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</si>
  <si>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</si>
  <si>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</si>
  <si>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</si>
  <si>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</si>
  <si>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</si>
  <si>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</si>
  <si>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</si>
  <si>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</si>
  <si>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</si>
  <si>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</si>
  <si>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</si>
  <si>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</si>
  <si>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</si>
  <si>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</si>
  <si>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</si>
  <si>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</si>
  <si>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</si>
  <si>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</si>
  <si>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</si>
  <si>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</si>
  <si>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</si>
  <si>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</si>
  <si>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</si>
  <si>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</si>
  <si>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</si>
  <si>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</si>
  <si>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</si>
  <si>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</si>
  <si>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</si>
  <si>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</si>
  <si>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</si>
  <si>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</si>
  <si>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</si>
  <si>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</si>
  <si>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</si>
  <si>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</si>
  <si>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</si>
  <si>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</si>
  <si>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</si>
  <si>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</si>
  <si>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</si>
  <si>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</si>
  <si>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</si>
  <si>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</si>
  <si>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</si>
  <si>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</si>
  <si>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</si>
  <si>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</si>
  <si>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</si>
  <si>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</si>
  <si>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</si>
  <si>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</si>
  <si>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</si>
  <si>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</si>
  <si>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</si>
  <si>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</si>
  <si>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</si>
  <si>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</si>
  <si>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</si>
  <si>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</si>
  <si>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</si>
  <si>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</si>
  <si>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</si>
  <si>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</si>
  <si>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</si>
  <si>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</si>
  <si>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</si>
  <si>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</si>
  <si>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</si>
  <si>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</si>
  <si>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</si>
  <si>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</si>
  <si>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</si>
  <si>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</si>
  <si>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</si>
  <si>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</si>
  <si>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</si>
  <si>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</si>
  <si>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</si>
  <si>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</si>
  <si>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</si>
  <si>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</si>
  <si>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</si>
  <si>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</si>
  <si>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</si>
  <si>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</si>
  <si>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</si>
  <si>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</si>
  <si>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</si>
  <si>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</si>
  <si>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</si>
  <si>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</si>
  <si>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</si>
  <si>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</si>
  <si>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</si>
  <si>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</si>
  <si>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</si>
  <si>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</si>
  <si>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</si>
  <si>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</si>
  <si>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</si>
  <si>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</si>
  <si>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</si>
  <si>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</si>
  <si>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</si>
  <si>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</si>
  <si>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</si>
  <si>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</si>
  <si>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</si>
  <si>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</si>
  <si>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</si>
  <si>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</si>
  <si>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</si>
  <si>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</si>
  <si>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</si>
  <si>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</si>
  <si>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</si>
  <si>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</si>
  <si>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</si>
  <si>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</si>
  <si>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</si>
  <si>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</si>
  <si>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</si>
  <si>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</si>
  <si>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</si>
  <si>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</si>
  <si>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</si>
  <si>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</si>
  <si>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</si>
  <si>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</si>
  <si>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</si>
  <si>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</si>
  <si>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</si>
  <si>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</si>
  <si>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</si>
  <si>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</si>
  <si>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</si>
  <si>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</si>
  <si>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</si>
  <si>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</si>
  <si>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</si>
  <si>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</si>
  <si>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</si>
  <si>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</si>
  <si>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</si>
  <si>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</si>
  <si>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</si>
  <si>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</si>
  <si>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</si>
  <si>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</si>
  <si>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</si>
  <si>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</si>
  <si>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</si>
  <si>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</si>
  <si>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</si>
  <si>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</si>
  <si>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</si>
  <si>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</si>
  <si>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</si>
  <si>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</si>
  <si>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</si>
  <si>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</si>
  <si>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</si>
  <si>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</si>
  <si>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</si>
  <si>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</si>
  <si>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</si>
  <si>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</si>
  <si>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</si>
  <si>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</si>
  <si>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</si>
  <si>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</si>
  <si>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</si>
  <si>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</si>
  <si>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</si>
  <si>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</si>
  <si>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</si>
  <si>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</si>
  <si>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</si>
  <si>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</si>
  <si>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</si>
  <si>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</si>
  <si>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</si>
  <si>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</si>
  <si>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</si>
  <si>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</si>
  <si>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</si>
  <si>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</si>
  <si>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</si>
  <si>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</si>
  <si>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</si>
  <si>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</si>
  <si>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</si>
  <si>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</si>
  <si>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</si>
  <si>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</si>
  <si>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</si>
  <si>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</si>
  <si>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</si>
  <si>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</si>
  <si>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</si>
  <si>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</si>
  <si>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</si>
  <si>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</si>
  <si>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</si>
  <si>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</si>
  <si>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</si>
  <si>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</si>
  <si>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</si>
  <si>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</si>
  <si>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</si>
  <si>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</si>
  <si>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</si>
  <si>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</si>
  <si>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</si>
  <si>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</si>
  <si>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</si>
  <si>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</si>
  <si>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</si>
  <si>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</si>
  <si>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</si>
  <si>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</si>
  <si>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</si>
  <si>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</si>
  <si>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</si>
  <si>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</si>
  <si>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</si>
  <si>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</si>
  <si>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</si>
  <si>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</si>
  <si>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</si>
  <si>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</si>
  <si>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</si>
  <si>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</si>
  <si>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</si>
  <si>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</si>
  <si>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</si>
  <si>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</si>
  <si>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</si>
  <si>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</si>
  <si>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</si>
  <si>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</si>
  <si>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</si>
  <si>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</si>
  <si>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</si>
  <si>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</si>
  <si>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</si>
  <si>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</si>
  <si>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</si>
  <si>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</si>
  <si>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</si>
  <si>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</si>
  <si>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</si>
  <si>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</si>
  <si>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</si>
  <si>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</si>
  <si>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</si>
  <si>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</si>
  <si>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</si>
  <si>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</si>
  <si>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</si>
  <si>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</si>
  <si>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</si>
  <si>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</si>
  <si>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</si>
  <si>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</si>
  <si>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</si>
  <si>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</si>
  <si>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</si>
  <si>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</si>
  <si>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</si>
  <si>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</si>
  <si>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</si>
  <si>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</si>
  <si>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</si>
  <si>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</si>
  <si>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</si>
  <si>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</si>
  <si>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</si>
  <si>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</si>
  <si>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</si>
  <si>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</si>
  <si>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</si>
  <si>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</si>
  <si>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</si>
  <si>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</si>
  <si>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</si>
  <si>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</si>
  <si>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</si>
  <si>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</si>
  <si>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</si>
  <si>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</si>
  <si>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</si>
  <si>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</si>
  <si>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</si>
  <si>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</si>
  <si>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</si>
  <si>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</si>
  <si>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</si>
  <si>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</si>
  <si>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</si>
  <si>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</si>
  <si>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</si>
  <si>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</si>
  <si>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</si>
  <si>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</si>
  <si>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</si>
  <si>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</si>
  <si>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</si>
  <si>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</si>
  <si>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</si>
  <si>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</si>
  <si>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</si>
  <si>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</si>
  <si>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</si>
  <si>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</si>
  <si>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</si>
  <si>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</si>
  <si>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</si>
  <si>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</si>
  <si>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</si>
  <si>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</si>
  <si>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</si>
  <si>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</si>
  <si>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</si>
  <si>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</si>
  <si>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</si>
  <si>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</si>
  <si>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</si>
  <si>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</si>
  <si>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</si>
  <si>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</si>
  <si>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</si>
  <si>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</si>
  <si>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</si>
  <si>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</si>
  <si>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</si>
  <si>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</si>
  <si>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</si>
  <si>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</si>
  <si>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</si>
  <si>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</si>
  <si>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</si>
  <si>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</si>
  <si>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</si>
  <si>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</si>
  <si>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</si>
  <si>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</si>
  <si>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</si>
  <si>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</si>
  <si>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</si>
  <si>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</si>
  <si>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</si>
  <si>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</si>
  <si>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</si>
  <si>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</si>
  <si>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</si>
  <si>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</si>
  <si>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</si>
  <si>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</si>
  <si>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</si>
  <si>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</si>
  <si>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</si>
  <si>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</si>
  <si>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</si>
  <si>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</si>
  <si>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</si>
  <si>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</si>
  <si>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</si>
  <si>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</si>
  <si>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</si>
  <si>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</si>
  <si>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</si>
  <si>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</si>
  <si>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</si>
  <si>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</si>
  <si>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</si>
  <si>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</si>
  <si>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</si>
  <si>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</si>
  <si>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</si>
  <si>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</si>
  <si>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</si>
  <si>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</si>
  <si>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</si>
  <si>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</si>
  <si>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</si>
  <si>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</si>
  <si>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</si>
  <si>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</si>
  <si>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</si>
  <si>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</si>
  <si>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</si>
  <si>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</si>
  <si>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</si>
  <si>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</si>
  <si>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</si>
  <si>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</si>
  <si>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</si>
  <si>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</si>
  <si>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</si>
  <si>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</si>
  <si>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</si>
  <si>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</si>
  <si>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</si>
  <si>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</si>
  <si>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</si>
  <si>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</si>
  <si>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</si>
  <si>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</si>
  <si>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</si>
  <si>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</si>
  <si>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</si>
  <si>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</si>
  <si>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</si>
  <si>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</si>
  <si>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</si>
  <si>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</si>
  <si>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</si>
  <si>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</si>
  <si>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</si>
  <si>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</si>
  <si>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</si>
  <si>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</si>
  <si>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</si>
  <si>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</si>
  <si>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</si>
  <si>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</si>
  <si>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</si>
  <si>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</si>
  <si>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</si>
  <si>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</si>
  <si>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</si>
  <si>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</si>
  <si>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</si>
  <si>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</si>
  <si>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</si>
  <si>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</si>
  <si>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</si>
  <si>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</si>
  <si>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</si>
  <si>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</si>
  <si>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</si>
  <si>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</si>
  <si>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</si>
  <si>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</si>
  <si>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</si>
  <si>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</si>
  <si>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</si>
  <si>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</si>
  <si>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</si>
  <si>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</si>
  <si>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</si>
  <si>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</si>
  <si>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</si>
  <si>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</si>
  <si>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</si>
  <si>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</si>
  <si>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</si>
  <si>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</si>
  <si>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</si>
  <si>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</si>
  <si>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</si>
  <si>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</si>
  <si>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</si>
  <si>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</si>
  <si>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</si>
  <si>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</si>
  <si>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</si>
  <si>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</si>
  <si>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</si>
  <si>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</si>
  <si>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</si>
  <si>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</si>
  <si>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</si>
  <si>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</si>
  <si>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</si>
  <si>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</si>
  <si>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</si>
  <si>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</si>
  <si>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</si>
  <si>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</si>
  <si>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</si>
  <si>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</si>
  <si>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</si>
  <si>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</si>
  <si>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</si>
  <si>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</si>
  <si>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</si>
  <si>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</si>
  <si>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</si>
  <si>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</si>
  <si>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</si>
  <si>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</si>
  <si>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</si>
  <si>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</si>
  <si>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</si>
  <si>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</si>
  <si>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</si>
  <si>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</si>
  <si>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</si>
  <si>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</si>
  <si>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</si>
  <si>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</si>
  <si>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</si>
  <si>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</si>
  <si>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</si>
  <si>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</si>
  <si>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</si>
  <si>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</si>
  <si>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</si>
  <si>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</si>
  <si>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</si>
  <si>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</si>
  <si>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</si>
  <si>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</si>
  <si>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</si>
  <si>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</si>
  <si>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</si>
  <si>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</si>
  <si>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</si>
  <si>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</si>
  <si>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</si>
  <si>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</si>
  <si>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</si>
  <si>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</si>
  <si>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</si>
  <si>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</si>
  <si>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</si>
  <si>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</si>
  <si>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</si>
  <si>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</si>
  <si>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</si>
  <si>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</si>
  <si>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</si>
  <si>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</si>
  <si>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</si>
  <si>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</si>
  <si>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</si>
  <si>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</si>
  <si>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</si>
  <si>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</si>
  <si>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</si>
  <si>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</si>
  <si>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</si>
  <si>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</si>
  <si>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</si>
  <si>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</si>
  <si>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</si>
  <si>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</si>
  <si>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</si>
  <si>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</si>
  <si>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</si>
  <si>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</si>
  <si>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</si>
  <si>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</si>
  <si>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</si>
  <si>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</si>
  <si>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</si>
  <si>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</si>
  <si>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</si>
  <si>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</si>
  <si>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</si>
  <si>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</si>
  <si>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</si>
  <si>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</si>
  <si>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</si>
  <si>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</si>
  <si>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</si>
  <si>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</si>
  <si>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</si>
  <si>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</si>
  <si>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</si>
  <si>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</si>
  <si>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</si>
  <si>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</si>
  <si>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</si>
  <si>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</si>
  <si>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</si>
  <si>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</si>
  <si>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</si>
  <si>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</si>
  <si>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</si>
  <si>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</si>
  <si>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</si>
  <si>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</si>
  <si>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</si>
  <si>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</si>
  <si>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</si>
  <si>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</si>
  <si>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</si>
  <si>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</si>
  <si>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</si>
  <si>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</si>
  <si>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</si>
  <si>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</si>
  <si>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</si>
  <si>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</si>
  <si>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</si>
  <si>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</si>
  <si>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</si>
  <si>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</si>
  <si>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</si>
  <si>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</si>
  <si>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</si>
  <si>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</si>
  <si>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</si>
  <si>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</si>
  <si>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</si>
  <si>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</si>
  <si>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</si>
  <si>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</si>
  <si>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</si>
  <si>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</si>
  <si>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</si>
  <si>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</si>
  <si>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</si>
  <si>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</si>
  <si>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</si>
  <si>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</si>
  <si>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</si>
  <si>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</si>
  <si>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</si>
  <si>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</si>
  <si>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</si>
  <si>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</si>
  <si>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</si>
  <si>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</si>
  <si>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</si>
  <si>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</si>
  <si>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</si>
  <si>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</si>
  <si>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</si>
  <si>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</si>
  <si>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</si>
  <si>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</si>
  <si>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</si>
  <si>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</si>
  <si>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</si>
  <si>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</si>
  <si>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</si>
  <si>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</si>
  <si>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</si>
  <si>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</si>
  <si>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</si>
  <si>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</si>
  <si>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</si>
  <si>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</si>
  <si>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</si>
  <si>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</si>
  <si>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</si>
  <si>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</si>
  <si>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</si>
  <si>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</si>
  <si>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</si>
  <si>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</si>
  <si>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</si>
  <si>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</si>
  <si>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</si>
  <si>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</si>
  <si>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</si>
  <si>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</si>
  <si>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</si>
  <si>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</si>
  <si>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</si>
  <si>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</si>
  <si>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</si>
  <si>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</si>
  <si>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</si>
  <si>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</si>
  <si>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</si>
  <si>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</si>
  <si>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</si>
  <si>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</si>
  <si>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</si>
  <si>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</si>
  <si>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</si>
  <si>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</si>
  <si>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</si>
  <si>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</si>
  <si>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</si>
  <si>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</si>
  <si>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</si>
  <si>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</si>
  <si>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</si>
  <si>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</si>
  <si>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</si>
  <si>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</si>
  <si>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</si>
  <si>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</si>
  <si>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</si>
  <si>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</si>
  <si>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</si>
  <si>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</si>
  <si>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</si>
  <si>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</si>
  <si>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</si>
  <si>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</si>
  <si>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</si>
  <si>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</si>
  <si>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</si>
  <si>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</si>
  <si>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</si>
  <si>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</si>
  <si>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</si>
  <si>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</si>
  <si>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</si>
  <si>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</si>
  <si>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</si>
  <si>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</si>
  <si>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</si>
  <si>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</si>
  <si>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</si>
  <si>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</si>
  <si>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</si>
  <si>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</si>
  <si>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</si>
  <si>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</si>
  <si>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</si>
  <si>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</si>
  <si>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</si>
  <si>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</si>
  <si>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</si>
  <si>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</si>
  <si>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</si>
  <si>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</si>
  <si>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</si>
  <si>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</si>
  <si>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</si>
  <si>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</si>
  <si>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</si>
  <si>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</si>
  <si>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</si>
  <si>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</si>
  <si>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</si>
  <si>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</si>
  <si>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</si>
  <si>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</si>
  <si>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</si>
  <si>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</si>
  <si>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</si>
  <si>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</si>
  <si>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</si>
  <si>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</si>
  <si>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</si>
  <si>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</si>
  <si>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</si>
  <si>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</si>
  <si>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</si>
  <si>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</si>
  <si>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</si>
  <si>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</si>
  <si>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</si>
  <si>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</si>
  <si>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</si>
  <si>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</si>
  <si>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</si>
  <si>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</si>
  <si>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</si>
  <si>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</si>
  <si>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</si>
  <si>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</si>
  <si>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</si>
  <si>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</si>
  <si>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</si>
  <si>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</si>
  <si>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</si>
  <si>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</si>
  <si>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</si>
  <si>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</si>
  <si>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</si>
  <si>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</si>
  <si>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</si>
  <si>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</si>
  <si>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</si>
  <si>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</si>
  <si>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</si>
  <si>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</si>
  <si>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</si>
  <si>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</si>
  <si>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</si>
  <si>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</si>
  <si>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</si>
  <si>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</si>
  <si>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</si>
  <si>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</si>
  <si>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</si>
  <si>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</si>
  <si>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</si>
  <si>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</si>
  <si>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</si>
  <si>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</si>
  <si>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</si>
  <si>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</si>
  <si>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</si>
  <si>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</si>
  <si>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</si>
  <si>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</si>
  <si>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</si>
  <si>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</si>
  <si>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</si>
  <si>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</si>
  <si>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</si>
  <si>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</si>
  <si>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</si>
  <si>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</si>
  <si>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</si>
  <si>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</si>
  <si>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</si>
  <si>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</si>
  <si>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</si>
  <si>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</si>
  <si>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</si>
  <si>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</si>
  <si>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</si>
  <si>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</si>
  <si>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</si>
  <si>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</si>
  <si>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</si>
  <si>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</si>
  <si>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</si>
  <si>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</si>
  <si>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</si>
  <si>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</si>
  <si>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</si>
  <si>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</si>
  <si>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</si>
  <si>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</si>
  <si>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</si>
  <si>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</si>
  <si>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</si>
  <si>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</si>
  <si>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</si>
  <si>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</si>
  <si>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</si>
  <si>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</si>
  <si>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</si>
  <si>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</si>
  <si>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</si>
  <si>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</si>
  <si>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</si>
  <si>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</si>
  <si>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</si>
  <si>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</si>
  <si>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</si>
  <si>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</si>
  <si>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</si>
  <si>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</si>
  <si>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</si>
  <si>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</si>
  <si>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</si>
  <si>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</si>
  <si>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</si>
  <si>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</si>
  <si>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</si>
  <si>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</si>
  <si>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</si>
  <si>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</si>
  <si>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</si>
  <si>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</si>
  <si>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</si>
  <si>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</si>
  <si>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</si>
  <si>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</si>
  <si>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</si>
  <si>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</si>
  <si>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</si>
  <si>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</si>
  <si>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</si>
  <si>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</si>
  <si>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</si>
  <si>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</si>
  <si>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</si>
  <si>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</si>
  <si>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</si>
  <si>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</si>
  <si>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</si>
  <si>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</si>
  <si>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</si>
  <si>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</si>
  <si>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</si>
  <si>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</si>
  <si>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</si>
  <si>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</si>
  <si>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</si>
  <si>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</si>
  <si>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</si>
  <si>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</si>
  <si>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</si>
  <si>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</si>
  <si>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</si>
  <si>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</si>
  <si>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</si>
  <si>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</si>
  <si>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</si>
  <si>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</si>
  <si>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</si>
  <si>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</si>
  <si>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</si>
  <si>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</si>
  <si>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</si>
  <si>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</si>
  <si>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</si>
  <si>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</si>
  <si>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</si>
  <si>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</si>
  <si>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</si>
  <si>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</si>
  <si>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</si>
  <si>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</si>
  <si>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</si>
  <si>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</si>
  <si>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</si>
  <si>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</si>
  <si>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</si>
  <si>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</si>
  <si>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</si>
  <si>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</si>
  <si>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</si>
  <si>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</si>
  <si>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</si>
  <si>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</si>
  <si>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</si>
  <si>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</si>
  <si>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</si>
  <si>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</si>
  <si>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</si>
  <si>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</si>
  <si>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</si>
  <si>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</si>
  <si>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</si>
  <si>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</si>
  <si>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</si>
  <si>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</si>
  <si>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</si>
  <si>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</si>
  <si>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</si>
  <si>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</si>
  <si>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</si>
  <si>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</si>
  <si>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</si>
  <si>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</si>
  <si>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</si>
  <si>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</si>
  <si>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</si>
  <si>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</si>
  <si>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</si>
  <si>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</si>
  <si>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</si>
  <si>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</si>
  <si>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</si>
  <si>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</si>
  <si>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</si>
  <si>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</si>
  <si>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</si>
  <si>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</si>
  <si>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</si>
  <si>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</si>
  <si>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</si>
  <si>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</si>
  <si>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</si>
  <si>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</si>
  <si>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</si>
  <si>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</si>
  <si>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</si>
  <si>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</si>
  <si>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</si>
  <si>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</si>
  <si>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</si>
  <si>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</si>
  <si>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</si>
  <si>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</si>
  <si>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</si>
  <si>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</si>
  <si>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</si>
  <si>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</si>
  <si>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</si>
  <si>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</si>
  <si>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</si>
  <si>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</si>
  <si>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</si>
  <si>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</si>
  <si>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</si>
  <si>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</si>
  <si>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</si>
  <si>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</si>
  <si>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</si>
  <si>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</si>
  <si>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</si>
  <si>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</si>
  <si>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</si>
  <si>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</si>
  <si>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</si>
  <si>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</si>
  <si>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</si>
  <si>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</si>
  <si>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</si>
  <si>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</si>
  <si>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</si>
  <si>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</si>
  <si>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</si>
  <si>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</si>
  <si>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</si>
  <si>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</si>
  <si>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</si>
  <si>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</si>
  <si>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</si>
  <si>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</si>
  <si>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</si>
  <si>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</si>
  <si>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</si>
  <si>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</si>
  <si>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</si>
  <si>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</si>
  <si>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</si>
  <si>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</si>
  <si>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</si>
  <si>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</si>
  <si>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</si>
  <si>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</si>
  <si>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</si>
  <si>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</si>
  <si>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</si>
  <si>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</si>
  <si>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</si>
  <si>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</si>
  <si>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</si>
  <si>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</si>
  <si>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</si>
  <si>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</si>
  <si>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</si>
  <si>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</si>
  <si>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</si>
  <si>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</si>
  <si>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</si>
  <si>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</si>
  <si>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</si>
  <si>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</si>
  <si>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</si>
  <si>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</si>
  <si>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</si>
  <si>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</si>
  <si>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</si>
  <si>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</si>
  <si>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</si>
  <si>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</si>
  <si>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</si>
  <si>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</si>
  <si>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</si>
  <si>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</si>
  <si>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</si>
  <si>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</si>
  <si>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</si>
  <si>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</si>
  <si>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</si>
  <si>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</si>
  <si>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</si>
  <si>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</si>
  <si>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</si>
  <si>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</si>
  <si>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</si>
  <si>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</si>
  <si>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</si>
  <si>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</si>
  <si>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</si>
  <si>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</si>
  <si>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</si>
  <si>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</si>
  <si>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</si>
  <si>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</si>
  <si>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</si>
  <si>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</si>
  <si>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</si>
  <si>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</si>
  <si>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</si>
  <si>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</si>
  <si>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</si>
  <si>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</si>
  <si>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</si>
  <si>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</si>
  <si>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</si>
  <si>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</si>
  <si>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</si>
  <si>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</si>
  <si>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</si>
  <si>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</si>
  <si>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</si>
  <si>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</si>
  <si>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</si>
  <si>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</si>
  <si>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</si>
  <si>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</si>
  <si>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</si>
  <si>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</si>
  <si>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</si>
  <si>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</si>
  <si>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</si>
  <si>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</si>
  <si>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</si>
  <si>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</si>
  <si>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</si>
  <si>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</si>
  <si>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</si>
  <si>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</si>
  <si>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</si>
  <si>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</si>
  <si>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</si>
  <si>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</si>
  <si>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</si>
  <si>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</si>
  <si>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</si>
  <si>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</si>
  <si>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</si>
  <si>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</si>
  <si>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</si>
  <si>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</si>
  <si>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</si>
  <si>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</si>
  <si>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</si>
  <si>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</si>
  <si>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</si>
  <si>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</si>
  <si>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</si>
  <si>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</si>
  <si>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</si>
  <si>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</si>
  <si>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</si>
  <si>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</si>
  <si>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</si>
  <si>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</si>
  <si>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</si>
  <si>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</si>
  <si>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</si>
  <si>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</si>
  <si>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</si>
  <si>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</si>
  <si>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</si>
  <si>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</si>
  <si>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</si>
  <si>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</si>
  <si>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</si>
  <si>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</si>
  <si>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</si>
  <si>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</si>
  <si>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</si>
  <si>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</si>
  <si>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</si>
  <si>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</si>
  <si>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</si>
  <si>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</si>
  <si>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</si>
  <si>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</si>
  <si>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</si>
  <si>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</si>
  <si>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</si>
  <si>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</si>
  <si>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</si>
  <si>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</si>
  <si>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</si>
  <si>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</si>
  <si>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</si>
  <si>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</si>
  <si>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</si>
  <si>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</si>
  <si>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</si>
  <si>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</si>
  <si>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</si>
  <si>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</si>
  <si>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</si>
  <si>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</si>
  <si>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</si>
  <si>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</si>
  <si>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</si>
  <si>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</si>
  <si>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</si>
  <si>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</si>
  <si>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</si>
  <si>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</si>
  <si>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</si>
  <si>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</si>
  <si>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</si>
  <si>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</si>
  <si>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</si>
  <si>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</si>
  <si>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</si>
  <si>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</si>
  <si>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</si>
  <si>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</si>
  <si>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</si>
  <si>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</si>
  <si>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</si>
  <si>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</si>
  <si>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</si>
  <si>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</si>
  <si>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</si>
  <si>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</si>
  <si>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</si>
  <si>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</si>
  <si>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</si>
  <si>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</si>
  <si>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</si>
  <si>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</si>
  <si>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</si>
  <si>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</si>
  <si>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</si>
  <si>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</si>
  <si>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</si>
  <si>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</si>
  <si>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</si>
  <si>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</si>
  <si>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</si>
  <si>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</si>
  <si>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</si>
  <si>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</si>
  <si>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</si>
  <si>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</si>
  <si>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</si>
  <si>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</si>
  <si>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</si>
  <si>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</si>
  <si>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</si>
  <si>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</si>
  <si>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</si>
  <si>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</si>
  <si>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</si>
  <si>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</si>
  <si>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</si>
  <si>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</si>
  <si>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</si>
  <si>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</si>
  <si>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</si>
  <si>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</si>
  <si>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</si>
  <si>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</si>
  <si>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</si>
  <si>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</si>
  <si>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</si>
  <si>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</si>
  <si>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</si>
  <si>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</si>
  <si>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</si>
  <si>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</si>
  <si>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</si>
  <si>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</si>
  <si>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</si>
  <si>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</si>
  <si>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</si>
  <si>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</si>
  <si>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</si>
  <si>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</si>
  <si>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</si>
  <si>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</si>
  <si>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</si>
  <si>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</si>
  <si>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</si>
  <si>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</si>
  <si>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</si>
  <si>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</si>
  <si>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</si>
  <si>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</si>
  <si>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</si>
  <si>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</si>
  <si>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</si>
  <si>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</si>
  <si>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</si>
  <si>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</si>
  <si>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</si>
  <si>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</si>
  <si>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</si>
  <si>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</si>
  <si>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</si>
  <si>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</si>
  <si>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</si>
  <si>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</si>
  <si>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</si>
  <si>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</si>
  <si>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</si>
  <si>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</si>
  <si>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</si>
  <si>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</si>
  <si>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</si>
  <si>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</si>
  <si>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</si>
  <si>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</si>
  <si>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</si>
  <si>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</si>
  <si>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</si>
  <si>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</si>
  <si>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</si>
  <si>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</si>
  <si>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</si>
  <si>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</si>
  <si>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</si>
  <si>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</si>
  <si>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</si>
  <si>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</si>
  <si>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</si>
  <si>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</si>
  <si>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</si>
  <si>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</si>
  <si>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</si>
  <si>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</si>
  <si>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</si>
  <si>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</si>
  <si>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</si>
  <si>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</si>
  <si>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</si>
  <si>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</si>
  <si>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</si>
  <si>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</si>
  <si>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</si>
  <si>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</si>
  <si>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</si>
  <si>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</si>
  <si>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</si>
  <si>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</si>
  <si>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</si>
  <si>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</si>
  <si>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</si>
  <si>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</si>
  <si>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</si>
  <si>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</si>
  <si>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</si>
  <si>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</si>
  <si>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</si>
  <si>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</si>
  <si>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</si>
  <si>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</si>
  <si>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</si>
  <si>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</si>
  <si>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</si>
  <si>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</si>
  <si>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</si>
  <si>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</si>
  <si>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</si>
  <si>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</si>
  <si>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</si>
  <si>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</si>
  <si>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</si>
  <si>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</si>
  <si>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</si>
  <si>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</si>
  <si>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</si>
  <si>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</si>
  <si>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</si>
  <si>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</si>
  <si>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</si>
  <si>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</si>
  <si>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</si>
  <si>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</si>
  <si>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</si>
  <si>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</si>
  <si>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</si>
  <si>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</si>
  <si>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</si>
  <si>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</si>
  <si>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</si>
  <si>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</si>
  <si>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</si>
  <si>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</si>
  <si>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</si>
  <si>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</si>
  <si>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</si>
  <si>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</si>
  <si>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</si>
  <si>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</si>
  <si>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</si>
  <si>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</si>
  <si>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</si>
  <si>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</si>
  <si>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</si>
  <si>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</si>
  <si>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</si>
  <si>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</si>
  <si>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</si>
  <si>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</si>
  <si>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</si>
  <si>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</si>
  <si>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</si>
  <si>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</si>
  <si>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</si>
  <si>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</si>
  <si>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</si>
  <si>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</si>
  <si>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</si>
  <si>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</si>
  <si>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</si>
  <si>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</si>
  <si>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</si>
  <si>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</si>
  <si>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</si>
  <si>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</si>
  <si>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</si>
  <si>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</si>
  <si>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</si>
  <si>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</si>
  <si>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</si>
  <si>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</si>
  <si>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</si>
  <si>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</si>
  <si>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</si>
  <si>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</si>
  <si>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</si>
  <si>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</si>
  <si>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</si>
  <si>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</si>
  <si>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</si>
  <si>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</si>
  <si>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</si>
  <si>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</si>
  <si>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</si>
  <si>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</si>
  <si>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</si>
  <si>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</si>
  <si>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</si>
  <si>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</si>
  <si>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</si>
  <si>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</si>
  <si>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</si>
  <si>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</si>
  <si>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</si>
  <si>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</si>
  <si>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</si>
  <si>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</si>
  <si>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</si>
  <si>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</si>
  <si>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</si>
  <si>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</si>
  <si>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</si>
  <si>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</si>
  <si>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</si>
  <si>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</si>
  <si>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</si>
  <si>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</si>
  <si>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</si>
  <si>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</si>
  <si>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</si>
  <si>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</si>
  <si>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</si>
  <si>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</si>
  <si>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</si>
  <si>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</si>
  <si>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</si>
  <si>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</si>
  <si>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</si>
  <si>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</si>
  <si>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</si>
  <si>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</si>
  <si>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</si>
  <si>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</si>
  <si>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</si>
  <si>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</si>
  <si>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</si>
  <si>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</si>
  <si>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</si>
  <si>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</si>
  <si>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</si>
  <si>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</si>
  <si>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</si>
  <si>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</si>
  <si>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</si>
  <si>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</si>
  <si>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</si>
  <si>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</si>
  <si>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</si>
  <si>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</si>
  <si>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</si>
  <si>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</si>
  <si>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</si>
  <si>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</si>
  <si>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</si>
  <si>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</si>
  <si>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</si>
  <si>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</si>
  <si>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</si>
  <si>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</si>
  <si>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</si>
  <si>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</si>
  <si>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</si>
  <si>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</si>
  <si>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</si>
  <si>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</si>
  <si>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</si>
  <si>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</si>
  <si>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</si>
  <si>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</si>
  <si>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</si>
  <si>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</si>
  <si>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</si>
  <si>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</si>
  <si>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</si>
  <si>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</si>
  <si>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</si>
  <si>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</si>
  <si>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</si>
  <si>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</si>
  <si>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</si>
  <si>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</si>
  <si>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</si>
  <si>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</si>
  <si>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</si>
  <si>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</si>
  <si>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</si>
  <si>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</si>
  <si>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</si>
  <si>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</si>
  <si>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</si>
  <si>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</si>
  <si>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</si>
  <si>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</si>
  <si>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</si>
  <si>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</si>
  <si>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</si>
  <si>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</si>
  <si>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</si>
  <si>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</si>
  <si>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</si>
  <si>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</si>
  <si>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</si>
  <si>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</si>
  <si>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</si>
  <si>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</si>
  <si>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</si>
  <si>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</si>
  <si>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</si>
  <si>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</si>
  <si>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</si>
  <si>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</si>
  <si>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</si>
  <si>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</si>
  <si>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</si>
  <si>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</si>
  <si>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</si>
  <si>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</si>
  <si>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</si>
  <si>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</si>
  <si>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</si>
  <si>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</si>
  <si>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</si>
  <si>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</si>
  <si>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</si>
  <si>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</si>
  <si>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</si>
  <si>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</si>
  <si>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</si>
  <si>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</si>
  <si>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</si>
  <si>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</si>
  <si>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</si>
  <si>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</si>
  <si>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</si>
  <si>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</si>
  <si>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</si>
  <si>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</si>
  <si>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</si>
  <si>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</si>
  <si>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</si>
  <si>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</si>
  <si>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</si>
  <si>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</si>
  <si>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</si>
  <si>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</si>
  <si>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</si>
  <si>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</si>
  <si>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</si>
  <si>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</si>
  <si>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</si>
  <si>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</si>
  <si>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</si>
  <si>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</si>
  <si>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</si>
  <si>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</si>
  <si>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</si>
  <si>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</si>
  <si>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</si>
  <si>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</si>
  <si>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</si>
  <si>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</si>
  <si>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</si>
  <si>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</si>
  <si>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</si>
  <si>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</si>
  <si>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</si>
  <si>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</si>
  <si>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</si>
  <si>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</si>
  <si>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</si>
  <si>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</si>
  <si>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</si>
  <si>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</si>
  <si>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</si>
  <si>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</si>
  <si>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</si>
  <si>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</si>
  <si>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</si>
  <si>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</si>
  <si>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</si>
  <si>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</si>
  <si>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</si>
  <si>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</si>
  <si>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</si>
  <si>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</si>
  <si>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</si>
  <si>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</si>
  <si>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</si>
  <si>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</si>
  <si>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</si>
  <si>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</si>
  <si>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</si>
  <si>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</si>
  <si>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</si>
  <si>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</si>
  <si>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</si>
  <si>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</si>
  <si>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</si>
  <si>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</si>
  <si>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</si>
  <si>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</si>
  <si>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</si>
  <si>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</si>
  <si>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</si>
  <si>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</si>
  <si>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</si>
  <si>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</si>
  <si>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</si>
  <si>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</si>
  <si>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</si>
  <si>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</si>
  <si>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</si>
  <si>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</si>
  <si>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</si>
  <si>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</si>
  <si>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</si>
  <si>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</si>
  <si>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</si>
  <si>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</si>
  <si>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</si>
  <si>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</si>
  <si>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</si>
  <si>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</si>
  <si>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</si>
  <si>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</si>
  <si>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</si>
  <si>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</si>
  <si>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</si>
  <si>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</si>
  <si>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</si>
  <si>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</si>
  <si>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</si>
  <si>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</si>
  <si>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</si>
  <si>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</si>
  <si>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</si>
  <si>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</si>
  <si>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</si>
  <si>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</si>
  <si>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</si>
  <si>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</si>
  <si>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</si>
  <si>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</si>
  <si>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</si>
  <si>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</si>
  <si>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</si>
  <si>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</si>
  <si>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</si>
  <si>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</si>
  <si>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</si>
  <si>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</si>
  <si>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</si>
  <si>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</si>
  <si>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</si>
  <si>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</si>
  <si>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</si>
  <si>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</si>
  <si>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</si>
  <si>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</si>
  <si>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</si>
  <si>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</si>
  <si>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</si>
  <si>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</si>
  <si>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</si>
  <si>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</si>
  <si>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</si>
  <si>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</si>
  <si>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</si>
  <si>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</si>
  <si>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</si>
  <si>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</si>
  <si>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</si>
  <si>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</si>
  <si>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</si>
  <si>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</si>
  <si>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</si>
  <si>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</si>
  <si>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</si>
  <si>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</si>
  <si>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</si>
  <si>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</si>
  <si>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</si>
  <si>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</si>
  <si>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</si>
  <si>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</si>
  <si>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</si>
  <si>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</si>
  <si>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</si>
  <si>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</si>
  <si>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</si>
  <si>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</si>
  <si>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</si>
  <si>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</si>
  <si>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</si>
  <si>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</si>
  <si>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</si>
  <si>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</si>
  <si>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</si>
  <si>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</si>
  <si>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</si>
  <si>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</si>
  <si>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</si>
  <si>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</si>
  <si>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</si>
  <si>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</si>
  <si>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</si>
  <si>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</si>
  <si>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</si>
  <si>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</si>
  <si>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</si>
  <si>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</si>
  <si>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</si>
  <si>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</si>
  <si>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</si>
  <si>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</si>
  <si>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</si>
  <si>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</si>
  <si>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</si>
  <si>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</si>
  <si>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</si>
  <si>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</si>
  <si>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</si>
  <si>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</si>
  <si>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</si>
  <si>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</si>
  <si>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</si>
  <si>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</si>
  <si>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</si>
  <si>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</si>
  <si>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</si>
  <si>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</si>
  <si>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</si>
  <si>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</si>
  <si>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</si>
  <si>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</si>
  <si>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</si>
  <si>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</si>
  <si>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</si>
  <si>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</si>
  <si>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</si>
  <si>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</si>
  <si>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</si>
  <si>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</si>
  <si>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</si>
  <si>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</si>
  <si>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</si>
  <si>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</si>
  <si>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</si>
  <si>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</si>
  <si>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</si>
  <si>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</si>
  <si>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</si>
  <si>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</si>
  <si>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</si>
  <si>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</si>
  <si>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</si>
  <si>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</si>
  <si>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</si>
  <si>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</si>
  <si>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</si>
  <si>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</si>
  <si>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</si>
  <si>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</si>
  <si>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</si>
  <si>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</si>
  <si>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</si>
  <si>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</si>
  <si>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</si>
  <si>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</si>
  <si>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</si>
  <si>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</si>
  <si>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</si>
  <si>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</si>
  <si>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</si>
  <si>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</si>
  <si>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</si>
  <si>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</si>
  <si>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</si>
  <si>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</si>
  <si>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</si>
  <si>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</si>
  <si>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</si>
  <si>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</si>
  <si>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</si>
  <si>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</si>
  <si>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</si>
  <si>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</si>
  <si>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</si>
  <si>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</si>
  <si>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</si>
  <si>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</si>
  <si>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</si>
  <si>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</si>
  <si>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</si>
  <si>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</si>
  <si>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</si>
  <si>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</si>
  <si>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</si>
  <si>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</si>
  <si>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</si>
  <si>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</si>
  <si>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</si>
  <si>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</si>
  <si>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</si>
  <si>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</si>
  <si>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</si>
  <si>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</si>
  <si>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</si>
  <si>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</si>
  <si>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</si>
  <si>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</si>
  <si>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</si>
  <si>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</si>
  <si>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</si>
  <si>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</si>
  <si>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</si>
  <si>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</si>
  <si>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</si>
  <si>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</si>
  <si>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</si>
  <si>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</si>
  <si>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</si>
  <si>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</si>
  <si>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</si>
  <si>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</si>
  <si>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</si>
  <si>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</si>
  <si>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</si>
  <si>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</si>
  <si>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</si>
  <si>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</si>
  <si>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</si>
  <si>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</si>
  <si>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</si>
  <si>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</si>
  <si>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</si>
  <si>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</si>
  <si>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</si>
  <si>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</si>
  <si>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</si>
  <si>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</si>
  <si>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</si>
  <si>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</si>
  <si>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</si>
  <si>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</si>
  <si>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</si>
  <si>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</si>
  <si>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</si>
  <si>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</si>
  <si>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</si>
  <si>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</si>
  <si>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</si>
  <si>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</si>
  <si>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</si>
  <si>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</si>
  <si>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</si>
  <si>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</si>
  <si>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</si>
  <si>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</si>
  <si>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</si>
  <si>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</si>
  <si>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</si>
  <si>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</si>
  <si>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</si>
  <si>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</si>
  <si>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</si>
  <si>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</si>
  <si>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</si>
  <si>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</si>
  <si>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</si>
  <si>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</si>
  <si>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</si>
  <si>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</si>
  <si>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</si>
  <si>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</si>
  <si>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</si>
  <si>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</si>
  <si>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</si>
  <si>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</si>
  <si>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</si>
  <si>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</si>
  <si>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</si>
  <si>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</si>
  <si>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</si>
  <si>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</si>
  <si>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</si>
  <si>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</si>
  <si>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</si>
  <si>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</si>
  <si>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</si>
  <si>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</si>
  <si>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</si>
  <si>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</si>
  <si>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</si>
  <si>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</si>
  <si>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</si>
  <si>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</si>
  <si>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</si>
  <si>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</si>
  <si>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</si>
  <si>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</si>
  <si>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</si>
  <si>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</si>
  <si>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</si>
  <si>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</si>
  <si>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</si>
  <si>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</si>
  <si>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</si>
  <si>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</si>
  <si>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</si>
  <si>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</si>
  <si>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</si>
  <si>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</si>
  <si>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</si>
  <si>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</si>
  <si>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</si>
  <si>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</si>
  <si>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</si>
  <si>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</si>
  <si>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</si>
  <si>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</si>
  <si>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</si>
  <si>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</si>
  <si>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</si>
  <si>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</si>
  <si>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</si>
  <si>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</si>
  <si>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</si>
  <si>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</si>
  <si>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</si>
  <si>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</si>
  <si>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</si>
  <si>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</si>
  <si>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</si>
  <si>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</si>
  <si>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</si>
  <si>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</si>
  <si>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</si>
  <si>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</si>
  <si>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</si>
  <si>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</si>
  <si>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</si>
  <si>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</si>
  <si>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</si>
  <si>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</si>
  <si>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</si>
  <si>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</si>
  <si>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</si>
  <si>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</si>
  <si>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</si>
  <si>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</si>
  <si>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</si>
  <si>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</si>
  <si>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</si>
  <si>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</si>
  <si>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</si>
  <si>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</si>
  <si>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</si>
  <si>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</si>
  <si>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</si>
  <si>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</si>
  <si>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</si>
  <si>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</si>
  <si>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</si>
  <si>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</si>
  <si>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</si>
  <si>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</si>
  <si>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</si>
  <si>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</si>
  <si>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</si>
  <si>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</si>
  <si>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</si>
  <si>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</si>
  <si>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</si>
  <si>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</si>
  <si>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</si>
  <si>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</si>
  <si>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</si>
  <si>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</si>
  <si>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</si>
  <si>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</si>
  <si>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</si>
  <si>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</si>
  <si>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</si>
  <si>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</si>
  <si>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</si>
  <si>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</si>
  <si>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</si>
  <si>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</si>
  <si>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</si>
  <si>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</si>
  <si>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</si>
  <si>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</si>
  <si>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</si>
  <si>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</si>
  <si>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</si>
  <si>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</si>
  <si>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</si>
  <si>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</si>
  <si>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</si>
  <si>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</si>
  <si>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</si>
  <si>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</si>
  <si>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</si>
  <si>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</si>
  <si>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</si>
  <si>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</si>
  <si>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</si>
  <si>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</si>
  <si>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</si>
  <si>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</si>
  <si>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</si>
  <si>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</si>
  <si>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</si>
  <si>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</si>
  <si>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</si>
  <si>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</si>
  <si>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</si>
  <si>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</si>
  <si>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</si>
  <si>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</si>
  <si>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</si>
  <si>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</si>
  <si>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</si>
  <si>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</si>
  <si>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</si>
  <si>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</si>
  <si>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</si>
  <si>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</si>
  <si>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</si>
  <si>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</si>
  <si>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</si>
  <si>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</si>
  <si>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</si>
  <si>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</si>
  <si>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</si>
  <si>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</si>
  <si>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</si>
  <si>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</si>
  <si>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</si>
  <si>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</si>
  <si>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</si>
  <si>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</si>
  <si>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</si>
  <si>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</si>
  <si>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</si>
  <si>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</si>
  <si>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</si>
  <si>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</si>
  <si>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</si>
  <si>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</si>
  <si>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</si>
  <si>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</si>
  <si>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</si>
  <si>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</si>
  <si>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</si>
  <si>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</si>
  <si>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</si>
  <si>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</si>
  <si>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</si>
  <si>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</si>
  <si>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</si>
  <si>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</si>
  <si>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</si>
  <si>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</si>
  <si>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</si>
  <si>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</si>
  <si>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</si>
  <si>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</si>
  <si>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</si>
  <si>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</si>
  <si>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</si>
  <si>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</si>
  <si>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</si>
  <si>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</si>
  <si>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</si>
  <si>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</si>
  <si>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</si>
  <si>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</si>
  <si>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</si>
  <si>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</si>
  <si>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</si>
  <si>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</si>
  <si>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</si>
  <si>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</si>
  <si>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</si>
  <si>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</si>
  <si>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</si>
  <si>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</si>
  <si>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</si>
  <si>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</si>
  <si>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</si>
  <si>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</si>
  <si>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</si>
  <si>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</si>
  <si>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</si>
  <si>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</si>
  <si>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</si>
  <si>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</si>
  <si>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</si>
  <si>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</si>
  <si>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</si>
  <si>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</si>
  <si>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</si>
  <si>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</si>
  <si>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</si>
  <si>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</si>
  <si>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</si>
  <si>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</si>
  <si>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</si>
  <si>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</si>
  <si>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</si>
  <si>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</si>
  <si>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</si>
  <si>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</si>
  <si>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</si>
  <si>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</si>
  <si>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</si>
  <si>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</si>
  <si>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</si>
  <si>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</si>
  <si>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</si>
  <si>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</si>
  <si>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</si>
  <si>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</si>
  <si>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</si>
  <si>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</si>
  <si>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</si>
  <si>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</si>
  <si>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</si>
  <si>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</si>
  <si>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</si>
  <si>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</si>
  <si>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</si>
  <si>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</si>
  <si>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</si>
  <si>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</si>
  <si>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</si>
  <si>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</si>
  <si>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</si>
  <si>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</si>
  <si>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</si>
  <si>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</si>
  <si>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</si>
  <si>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</si>
  <si>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</si>
  <si>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</si>
  <si>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</si>
  <si>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</si>
  <si>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</si>
  <si>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</si>
  <si>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</si>
  <si>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</si>
  <si>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</si>
  <si>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</si>
  <si>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</si>
  <si>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</si>
  <si>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</si>
  <si>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</si>
  <si>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</si>
  <si>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</si>
  <si>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</si>
  <si>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</si>
  <si>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</si>
  <si>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</si>
  <si>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</si>
  <si>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</si>
  <si>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</si>
  <si>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</si>
  <si>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</si>
  <si>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</si>
  <si>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</si>
  <si>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</si>
  <si>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</si>
  <si>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</si>
  <si>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</si>
  <si>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</si>
  <si>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</si>
  <si>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</si>
  <si>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</si>
  <si>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</si>
  <si>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</si>
  <si>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</si>
  <si>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</si>
  <si>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</si>
  <si>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</si>
  <si>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</si>
  <si>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</si>
  <si>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</si>
  <si>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</si>
  <si>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</si>
  <si>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</si>
  <si>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</si>
  <si>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</si>
  <si>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</si>
  <si>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</si>
  <si>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</si>
  <si>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</si>
  <si>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</si>
  <si>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</si>
  <si>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</si>
  <si>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</si>
  <si>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</si>
  <si>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</si>
  <si>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</si>
  <si>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</si>
  <si>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</si>
  <si>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</si>
  <si>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</si>
  <si>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</si>
  <si>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</si>
  <si>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</si>
  <si>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</si>
  <si>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</si>
  <si>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</si>
  <si>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</si>
  <si>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</si>
  <si>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</si>
  <si>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</si>
  <si>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</si>
  <si>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</si>
  <si>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</si>
  <si>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</si>
  <si>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</si>
  <si>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</si>
  <si>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</si>
  <si>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</si>
  <si>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</si>
  <si>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</si>
  <si>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</si>
  <si>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</si>
  <si>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</si>
  <si>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</si>
  <si>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</si>
  <si>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</si>
  <si>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</si>
  <si>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</si>
  <si>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</si>
  <si>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</si>
  <si>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</si>
  <si>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</si>
  <si>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</si>
  <si>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</si>
  <si>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</si>
  <si>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</si>
  <si>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</si>
  <si>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</si>
  <si>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</si>
  <si>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</si>
  <si>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</si>
  <si>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</si>
  <si>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</si>
  <si>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</si>
  <si>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</si>
  <si>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</si>
  <si>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</si>
  <si>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</si>
  <si>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</si>
  <si>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</si>
  <si>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</si>
  <si>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</si>
  <si>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</si>
  <si>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</si>
  <si>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</si>
  <si>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</si>
  <si>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</si>
  <si>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</si>
  <si>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</si>
  <si>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</si>
  <si>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</si>
  <si>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</si>
  <si>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</si>
  <si>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</si>
  <si>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</si>
  <si>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</si>
  <si>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</si>
  <si>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</si>
  <si>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</si>
  <si>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</si>
  <si>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</si>
  <si>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</si>
  <si>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</si>
  <si>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</si>
  <si>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</si>
  <si>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</si>
  <si>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</si>
  <si>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</si>
  <si>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</si>
  <si>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</si>
  <si>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</si>
  <si>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</si>
  <si>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</si>
  <si>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</si>
  <si>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</si>
  <si>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</si>
  <si>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</si>
  <si>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</si>
  <si>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</si>
  <si>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</si>
  <si>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</si>
  <si>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</si>
  <si>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</si>
  <si>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</si>
  <si>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</si>
  <si>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</si>
  <si>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</si>
  <si>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</si>
  <si>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</si>
  <si>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</si>
  <si>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</si>
  <si>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</si>
  <si>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</si>
  <si>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</si>
  <si>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</si>
  <si>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</si>
  <si>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</si>
  <si>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</si>
  <si>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</si>
  <si>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</si>
  <si>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</si>
  <si>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</si>
  <si>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</si>
  <si>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</si>
  <si>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</si>
  <si>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</si>
  <si>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</si>
  <si>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</si>
  <si>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</si>
  <si>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</si>
  <si>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</si>
  <si>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</si>
  <si>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</si>
  <si>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</si>
  <si>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</si>
  <si>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</si>
  <si>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</si>
  <si>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</si>
  <si>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</si>
  <si>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</si>
  <si>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</si>
  <si>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</si>
  <si>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</si>
  <si>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</si>
  <si>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</si>
  <si>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</si>
  <si>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</si>
  <si>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</si>
  <si>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</si>
  <si>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</si>
  <si>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</si>
  <si>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</si>
  <si>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</si>
  <si>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</si>
  <si>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</si>
  <si>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</si>
  <si>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</si>
  <si>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</si>
  <si>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</si>
  <si>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</si>
  <si>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</si>
  <si>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</si>
  <si>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</si>
  <si>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</si>
  <si>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</si>
  <si>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</si>
  <si>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</si>
  <si>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</si>
  <si>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</si>
  <si>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</si>
  <si>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</si>
  <si>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</si>
  <si>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</si>
  <si>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</si>
  <si>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</si>
  <si>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</si>
  <si>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</si>
  <si>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</si>
  <si>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</si>
  <si>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</si>
  <si>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</si>
  <si>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</si>
  <si>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</si>
  <si>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</si>
  <si>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</si>
  <si>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</si>
  <si>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</si>
  <si>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</si>
  <si>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</si>
  <si>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</si>
  <si>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</si>
  <si>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</si>
  <si>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</si>
  <si>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</si>
  <si>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</si>
  <si>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</si>
  <si>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</si>
  <si>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</si>
  <si>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</si>
  <si>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</si>
  <si>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</si>
  <si>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</si>
  <si>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</si>
  <si>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</si>
  <si>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</si>
  <si>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</si>
  <si>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</si>
  <si>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</si>
  <si>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</si>
  <si>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</si>
  <si>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</si>
  <si>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</si>
  <si>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</si>
  <si>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</si>
  <si>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</si>
  <si>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</si>
  <si>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</si>
  <si>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</si>
  <si>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</si>
  <si>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</si>
  <si>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</si>
  <si>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</si>
  <si>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</si>
  <si>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</si>
  <si>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</si>
  <si>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</si>
  <si>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</si>
  <si>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</si>
  <si>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</si>
  <si>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</si>
  <si>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</si>
  <si>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</si>
  <si>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</si>
  <si>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</si>
  <si>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</si>
  <si>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</si>
  <si>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</si>
  <si>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</si>
  <si>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</si>
  <si>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</si>
  <si>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</si>
  <si>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</si>
  <si>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</si>
  <si>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</si>
  <si>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</si>
  <si>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</si>
  <si>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</si>
  <si>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</si>
  <si>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</si>
  <si>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</si>
  <si>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</si>
  <si>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</si>
  <si>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</si>
  <si>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</si>
  <si>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</si>
  <si>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</si>
  <si>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</si>
  <si>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</si>
  <si>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</si>
  <si>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</si>
  <si>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</si>
  <si>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</si>
  <si>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</si>
  <si>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</si>
  <si>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</si>
  <si>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</si>
  <si>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</si>
  <si>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</si>
  <si>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</si>
  <si>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</si>
  <si>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</si>
  <si>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</si>
  <si>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</si>
  <si>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</si>
  <si>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</si>
  <si>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</si>
  <si>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</si>
  <si>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</si>
  <si>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</si>
  <si>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</si>
  <si>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</si>
  <si>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</si>
  <si>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</si>
  <si>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</si>
  <si>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</si>
  <si>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</si>
  <si>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</si>
  <si>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</si>
  <si>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</si>
  <si>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</si>
  <si>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</si>
  <si>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</si>
  <si>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</si>
  <si>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</si>
  <si>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</si>
  <si>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</si>
  <si>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</si>
  <si>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</si>
  <si>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</si>
  <si>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</si>
  <si>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</si>
  <si>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</si>
  <si>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</si>
  <si>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</si>
  <si>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</si>
  <si>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</si>
  <si>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</si>
  <si>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</si>
  <si>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</si>
  <si>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</si>
  <si>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</si>
  <si>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</si>
  <si>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</si>
  <si>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</si>
  <si>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</si>
  <si>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</si>
  <si>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</si>
  <si>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</si>
  <si>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</si>
  <si>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</si>
  <si>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</si>
  <si>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</si>
  <si>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</si>
  <si>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</si>
  <si>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</si>
  <si>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</si>
  <si>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</si>
  <si>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</si>
  <si>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</si>
  <si>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</si>
  <si>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</si>
  <si>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</si>
  <si>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</si>
  <si>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</si>
  <si>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</si>
  <si>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</si>
  <si>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</si>
  <si>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</si>
  <si>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</si>
  <si>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</si>
  <si>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</si>
  <si>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</si>
  <si>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</si>
  <si>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</si>
  <si>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</si>
  <si>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</si>
  <si>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</si>
  <si>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</si>
  <si>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</si>
  <si>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</si>
  <si>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</si>
  <si>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</si>
  <si>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</si>
  <si>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</si>
  <si>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</si>
  <si>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</si>
  <si>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</si>
  <si>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</si>
  <si>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</si>
  <si>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</si>
  <si>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</si>
  <si>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</si>
  <si>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</si>
  <si>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</si>
  <si>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</si>
  <si>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</si>
  <si>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</si>
  <si>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</si>
  <si>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</si>
  <si>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</si>
  <si>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</si>
  <si>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</si>
  <si>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</si>
  <si>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</si>
  <si>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</si>
  <si>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</si>
  <si>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</si>
  <si>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</si>
  <si>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</si>
  <si>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</si>
  <si>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</si>
  <si>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</si>
  <si>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</si>
  <si>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</si>
  <si>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</si>
  <si>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</si>
  <si>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</si>
  <si>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</si>
  <si>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</si>
  <si>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</si>
  <si>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</si>
  <si>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</si>
  <si>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</si>
  <si>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</si>
  <si>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</si>
  <si>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</si>
  <si>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</si>
  <si>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</si>
  <si>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</si>
  <si>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</si>
  <si>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</si>
  <si>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</si>
  <si>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</si>
  <si>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</si>
  <si>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</si>
  <si>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</si>
  <si>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</si>
  <si>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</si>
  <si>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</si>
  <si>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</si>
  <si>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</si>
  <si>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</si>
  <si>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</si>
  <si>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</si>
  <si>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</si>
  <si>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</si>
  <si>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</si>
  <si>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</si>
  <si>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</si>
  <si>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</si>
  <si>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</si>
  <si>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</si>
  <si>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</si>
  <si>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</si>
  <si>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</si>
  <si>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</si>
  <si>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</si>
  <si>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</si>
  <si>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</si>
  <si>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</si>
  <si>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</si>
  <si>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</si>
  <si>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</si>
  <si>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</si>
  <si>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</si>
  <si>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</si>
  <si>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</si>
  <si>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</si>
  <si>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</si>
  <si>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</si>
  <si>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</si>
  <si>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</si>
  <si>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</si>
  <si>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</si>
  <si>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</si>
  <si>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</si>
  <si>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</si>
  <si>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</si>
  <si>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</si>
  <si>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</si>
  <si>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</si>
  <si>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</si>
  <si>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</si>
  <si>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</si>
  <si>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</si>
  <si>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</si>
  <si>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</si>
  <si>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</si>
  <si>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</si>
  <si>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</si>
  <si>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</si>
  <si>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</si>
  <si>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</si>
  <si>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</si>
  <si>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</si>
  <si>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</si>
  <si>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</si>
  <si>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</si>
  <si>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</si>
  <si>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</si>
  <si>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</si>
  <si>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</si>
  <si>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</si>
  <si>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</si>
  <si>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</si>
  <si>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</si>
  <si>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</si>
  <si>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</si>
  <si>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</si>
  <si>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</si>
  <si>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</si>
  <si>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</si>
  <si>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</si>
  <si>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</si>
  <si>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</si>
  <si>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</si>
  <si>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</si>
  <si>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</si>
  <si>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</si>
  <si>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</si>
  <si>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</si>
  <si>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</si>
  <si>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</si>
  <si>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</si>
  <si>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</si>
  <si>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</si>
  <si>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</si>
  <si>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</si>
  <si>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</si>
  <si>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</si>
  <si>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</si>
  <si>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</si>
  <si>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</si>
  <si>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</si>
  <si>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</si>
  <si>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</si>
  <si>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</si>
  <si>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</si>
  <si>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</si>
  <si>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</si>
  <si>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</si>
  <si>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</si>
  <si>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</si>
  <si>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</si>
  <si>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</si>
  <si>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</si>
  <si>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</si>
  <si>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</si>
  <si>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</si>
  <si>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</si>
  <si>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</si>
  <si>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</si>
  <si>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</si>
  <si>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</si>
  <si>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</si>
  <si>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</si>
  <si>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</si>
  <si>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</si>
  <si>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</si>
  <si>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</si>
  <si>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</si>
  <si>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</si>
  <si>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</si>
  <si>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</si>
  <si>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</si>
  <si>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</si>
  <si>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</si>
  <si>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</si>
  <si>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</si>
  <si>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</si>
  <si>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</si>
  <si>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</si>
  <si>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</si>
  <si>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</si>
  <si>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</si>
  <si>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</si>
  <si>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</si>
  <si>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</si>
  <si>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</si>
  <si>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</si>
  <si>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</si>
  <si>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</si>
  <si>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</si>
  <si>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</si>
  <si>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</si>
  <si>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</si>
  <si>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</si>
  <si>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</si>
  <si>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</si>
  <si>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</si>
  <si>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</si>
  <si>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</si>
  <si>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</si>
  <si>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</si>
  <si>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</si>
  <si>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</si>
  <si>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</si>
  <si>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</si>
  <si>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</si>
  <si>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</si>
  <si>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</si>
  <si>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</si>
  <si>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</si>
  <si>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</si>
  <si>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</si>
  <si>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</si>
  <si>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</si>
  <si>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</si>
  <si>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</si>
  <si>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</si>
  <si>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</si>
  <si>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</si>
  <si>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</si>
  <si>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</si>
  <si>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</si>
  <si>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</si>
  <si>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</si>
  <si>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</si>
  <si>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</si>
  <si>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</si>
  <si>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</si>
  <si>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</si>
  <si>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</si>
  <si>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</si>
  <si>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</si>
  <si>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</si>
  <si>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</si>
  <si>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</si>
  <si>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</si>
  <si>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</si>
  <si>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</si>
  <si>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</si>
  <si>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</si>
  <si>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</si>
  <si>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</si>
  <si>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</si>
  <si>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</si>
  <si>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</si>
  <si>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</si>
  <si>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</si>
  <si>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</si>
  <si>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</si>
  <si>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</si>
  <si>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</si>
  <si>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</si>
  <si>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</si>
  <si>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</si>
  <si>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</si>
  <si>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</si>
  <si>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</si>
  <si>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</si>
  <si>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</si>
  <si>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</si>
  <si>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</si>
  <si>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</si>
  <si>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</si>
  <si>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</si>
  <si>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</si>
  <si>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</si>
  <si>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</si>
  <si>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</si>
  <si>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</si>
  <si>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</si>
  <si>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</si>
  <si>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</si>
  <si>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</si>
  <si>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</si>
  <si>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</si>
  <si>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</si>
  <si>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</si>
  <si>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</si>
  <si>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</si>
  <si>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</si>
  <si>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</si>
  <si>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</si>
  <si>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</si>
  <si>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</si>
  <si>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</si>
  <si>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</si>
  <si>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</si>
  <si>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</si>
  <si>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</si>
  <si>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</si>
  <si>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</si>
  <si>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</si>
  <si>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</si>
  <si>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</si>
  <si>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</si>
  <si>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</si>
  <si>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</si>
  <si>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</si>
  <si>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</si>
  <si>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</si>
  <si>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</si>
  <si>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</si>
  <si>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</si>
  <si>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</si>
  <si>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</si>
  <si>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</si>
  <si>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</si>
  <si>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</si>
  <si>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</si>
  <si>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</si>
  <si>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</si>
  <si>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</si>
  <si>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</si>
  <si>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</si>
  <si>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</si>
  <si>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</si>
  <si>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</si>
  <si>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</si>
  <si>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</si>
  <si>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</si>
  <si>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</si>
  <si>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</si>
  <si>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</si>
  <si>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</si>
  <si>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</si>
  <si>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</si>
  <si>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</si>
  <si>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</si>
  <si>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</si>
  <si>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</si>
  <si>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</si>
  <si>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</si>
  <si>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</si>
  <si>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</si>
  <si>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</si>
  <si>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</si>
  <si>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</si>
  <si>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</si>
  <si>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</si>
  <si>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</si>
  <si>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</si>
  <si>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</si>
  <si>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</si>
  <si>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</si>
  <si>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</si>
  <si>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</si>
  <si>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</si>
  <si>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</si>
  <si>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</si>
  <si>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</si>
  <si>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</si>
  <si>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</si>
  <si>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</si>
  <si>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</si>
  <si>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</si>
  <si>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</si>
  <si>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</si>
  <si>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</si>
  <si>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</si>
  <si>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</si>
  <si>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</si>
  <si>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</si>
  <si>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</si>
  <si>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</si>
  <si>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</si>
  <si>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</si>
  <si>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</si>
  <si>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</si>
  <si>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</si>
  <si>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</si>
  <si>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</si>
  <si>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</si>
  <si>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</si>
  <si>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</si>
  <si>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</si>
  <si>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</si>
  <si>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</si>
  <si>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</si>
  <si>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</si>
  <si>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</si>
  <si>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</si>
  <si>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</si>
  <si>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</si>
  <si>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</si>
  <si>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</si>
  <si>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</si>
  <si>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</si>
  <si>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</si>
  <si>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</si>
  <si>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</si>
  <si>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</si>
  <si>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</si>
  <si>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</si>
  <si>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</si>
  <si>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</si>
  <si>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</si>
  <si>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</si>
  <si>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</si>
  <si>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</si>
  <si>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</si>
  <si>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</si>
  <si>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</si>
  <si>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</si>
  <si>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</si>
  <si>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</si>
  <si>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</si>
  <si>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</si>
  <si>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</si>
  <si>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</si>
  <si>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</si>
  <si>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</si>
  <si>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</si>
  <si>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</si>
  <si>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</si>
  <si>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</si>
  <si>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</si>
  <si>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</si>
  <si>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</si>
  <si>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</si>
  <si>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</si>
  <si>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</si>
  <si>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</si>
  <si>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</si>
  <si>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</si>
  <si>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</si>
  <si>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</si>
  <si>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</si>
  <si>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</si>
  <si>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</si>
  <si>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</si>
  <si>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</si>
  <si>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</si>
  <si>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</si>
  <si>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</si>
  <si>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</si>
  <si>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</si>
  <si>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</si>
  <si>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</si>
  <si>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</si>
  <si>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</si>
  <si>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</si>
  <si>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</si>
  <si>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</si>
  <si>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</si>
  <si>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</si>
  <si>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</si>
  <si>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</si>
  <si>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</si>
  <si>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</si>
  <si>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</si>
  <si>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</si>
  <si>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</si>
  <si>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</si>
  <si>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</si>
  <si>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</si>
  <si>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</si>
  <si>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</si>
  <si>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</si>
  <si>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</si>
  <si>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</si>
  <si>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</si>
  <si>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</si>
  <si>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</si>
  <si>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</si>
  <si>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</si>
  <si>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</si>
  <si>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</si>
  <si>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</si>
  <si>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</si>
  <si>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</si>
  <si>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</si>
  <si>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</si>
  <si>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</si>
  <si>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</si>
  <si>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</si>
  <si>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</si>
  <si>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</si>
  <si>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</si>
  <si>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</si>
  <si>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</si>
  <si>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</si>
  <si>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</si>
  <si>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</si>
  <si>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</si>
  <si>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</si>
  <si>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</si>
  <si>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</si>
  <si>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</si>
  <si>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</si>
  <si>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</si>
  <si>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</si>
  <si>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</si>
  <si>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</si>
  <si>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</si>
  <si>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</si>
  <si>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</si>
  <si>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</si>
  <si>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</si>
  <si>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</si>
  <si>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</si>
  <si>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</si>
  <si>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</si>
  <si>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</si>
  <si>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</si>
  <si>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</si>
  <si>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</si>
  <si>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</si>
  <si>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</si>
  <si>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</si>
  <si>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</si>
  <si>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</si>
  <si>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</si>
  <si>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</si>
  <si>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</si>
  <si>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</si>
  <si>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</si>
  <si>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</si>
  <si>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</si>
  <si>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</si>
  <si>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</si>
  <si>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</si>
  <si>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</si>
  <si>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</si>
  <si>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</si>
  <si>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</si>
  <si>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</si>
  <si>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</si>
  <si>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</si>
  <si>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</si>
  <si>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</si>
  <si>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</si>
  <si>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</si>
  <si>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</si>
  <si>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</si>
  <si>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</si>
  <si>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</si>
  <si>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</si>
  <si>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</si>
  <si>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</si>
  <si>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</si>
  <si>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</si>
  <si>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</si>
  <si>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</si>
  <si>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</si>
  <si>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</si>
  <si>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</si>
  <si>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</si>
  <si>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</si>
  <si>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</si>
  <si>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</si>
  <si>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</si>
  <si>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</si>
  <si>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</si>
  <si>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</si>
  <si>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</si>
  <si>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</si>
  <si>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</si>
  <si>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</si>
  <si>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</si>
  <si>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</si>
  <si>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</si>
  <si>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</si>
  <si>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</si>
  <si>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</si>
  <si>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</si>
  <si>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</si>
  <si>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</si>
  <si>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</si>
  <si>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</si>
  <si>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</si>
  <si>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</si>
  <si>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</si>
  <si>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</si>
  <si>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</si>
  <si>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</si>
  <si>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</si>
  <si>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</si>
  <si>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</si>
  <si>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</si>
  <si>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</si>
  <si>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</si>
  <si>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</si>
  <si>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</si>
  <si>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</si>
  <si>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</si>
  <si>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</si>
  <si>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</si>
  <si>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</si>
  <si>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</si>
  <si>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</si>
  <si>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</si>
  <si>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</si>
  <si>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</si>
  <si>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</si>
  <si>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</si>
  <si>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</si>
  <si>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</si>
  <si>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</si>
  <si>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</si>
  <si>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</si>
  <si>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</si>
  <si>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</si>
  <si>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</si>
  <si>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</si>
  <si>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</si>
  <si>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</si>
  <si>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</si>
  <si>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</si>
  <si>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</si>
  <si>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</si>
  <si>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</si>
  <si>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</si>
  <si>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</si>
  <si>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</si>
  <si>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</si>
  <si>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</si>
  <si>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</si>
  <si>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</si>
  <si>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</si>
  <si>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</si>
  <si>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</si>
  <si>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</si>
  <si>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</si>
  <si>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</si>
  <si>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</si>
  <si>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</si>
  <si>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</si>
  <si>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</si>
  <si>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</si>
  <si>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</si>
  <si>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</si>
  <si>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</si>
  <si>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</si>
  <si>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</si>
  <si>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</si>
  <si>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</si>
  <si>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</si>
  <si>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</si>
  <si>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</si>
  <si>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</si>
  <si>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</si>
  <si>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</si>
  <si>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</si>
  <si>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</si>
  <si>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</si>
  <si>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</si>
  <si>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</si>
  <si>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</si>
  <si>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</si>
  <si>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</si>
  <si>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</si>
  <si>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</si>
  <si>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</si>
  <si>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</si>
  <si>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</si>
  <si>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</si>
  <si>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</si>
  <si>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</si>
  <si>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</si>
  <si>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</si>
  <si>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</si>
  <si>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</si>
  <si>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</si>
  <si>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</si>
  <si>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</si>
  <si>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</si>
  <si>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</si>
  <si>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</si>
  <si>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</si>
  <si>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</si>
  <si>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</si>
  <si>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</si>
  <si>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</si>
  <si>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</si>
  <si>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</si>
  <si>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</si>
  <si>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</si>
  <si>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</si>
  <si>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</si>
  <si>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</si>
  <si>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</si>
  <si>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</si>
  <si>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</si>
  <si>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</si>
  <si>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</si>
  <si>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</si>
  <si>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</si>
  <si>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</si>
  <si>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</si>
  <si>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</si>
  <si>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</si>
  <si>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</si>
  <si>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</si>
  <si>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</si>
  <si>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</si>
  <si>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</si>
  <si>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</si>
  <si>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</si>
  <si>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</si>
  <si>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</si>
  <si>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</si>
  <si>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</si>
  <si>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</si>
  <si>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</si>
  <si>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</si>
  <si>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</si>
  <si>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</si>
  <si>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</si>
  <si>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</si>
  <si>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</si>
  <si>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</si>
  <si>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</si>
  <si>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</si>
  <si>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</si>
  <si>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</si>
  <si>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</si>
  <si>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</si>
  <si>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</si>
  <si>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</si>
  <si>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</si>
  <si>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</si>
  <si>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</si>
  <si>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</si>
  <si>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</si>
  <si>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</si>
  <si>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</si>
  <si>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</si>
  <si>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</si>
  <si>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</si>
  <si>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</si>
  <si>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</si>
  <si>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</si>
  <si>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</si>
  <si>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</si>
  <si>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</si>
  <si>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</si>
  <si>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</si>
  <si>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</si>
  <si>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</si>
  <si>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</si>
  <si>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</si>
  <si>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</si>
  <si>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</si>
  <si>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</si>
  <si>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</si>
  <si>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</si>
  <si>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</si>
  <si>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</si>
  <si>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</si>
  <si>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</si>
  <si>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</si>
  <si>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</si>
  <si>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</si>
  <si>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</si>
  <si>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</si>
  <si>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</si>
  <si>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</si>
  <si>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</si>
  <si>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</si>
  <si>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</si>
  <si>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</si>
  <si>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</si>
  <si>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</si>
  <si>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</si>
  <si>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</si>
  <si>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</si>
  <si>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</si>
  <si>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</si>
  <si>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</si>
  <si>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</si>
  <si>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</si>
  <si>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</si>
  <si>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</si>
  <si>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</si>
  <si>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</si>
  <si>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</si>
  <si>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</si>
  <si>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</si>
  <si>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</si>
  <si>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</si>
  <si>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</si>
  <si>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</si>
  <si>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</si>
  <si>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</si>
  <si>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</si>
  <si>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</si>
  <si>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</si>
  <si>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</si>
  <si>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</si>
  <si>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</si>
  <si>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</si>
  <si>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</si>
  <si>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</si>
  <si>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</si>
  <si>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</si>
  <si>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</si>
  <si>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</si>
  <si>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</si>
  <si>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</si>
  <si>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</si>
  <si>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</si>
  <si>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</si>
  <si>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</si>
  <si>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</si>
  <si>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</si>
  <si>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</si>
  <si>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</si>
  <si>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</si>
  <si>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</si>
  <si>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</si>
  <si>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</si>
  <si>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</si>
  <si>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</si>
  <si>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</si>
  <si>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</si>
  <si>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</si>
  <si>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</si>
  <si>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</si>
  <si>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</si>
  <si>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</si>
  <si>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</si>
  <si>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</si>
  <si>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</si>
  <si>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</si>
  <si>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</si>
  <si>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</si>
  <si>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</si>
  <si>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</si>
  <si>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</si>
  <si>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</si>
  <si>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</si>
  <si>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</si>
  <si>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</si>
  <si>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</si>
  <si>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</si>
  <si>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</si>
  <si>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</si>
  <si>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</si>
  <si>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</si>
  <si>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</si>
  <si>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</si>
  <si>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</si>
  <si>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</si>
  <si>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</si>
  <si>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</si>
  <si>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</si>
  <si>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</si>
  <si>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</si>
  <si>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</si>
  <si>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</si>
  <si>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</si>
  <si>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</si>
  <si>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</si>
  <si>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</si>
  <si>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</si>
  <si>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</si>
  <si>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</si>
  <si>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</si>
  <si>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</si>
  <si>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</si>
  <si>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</si>
  <si>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</si>
  <si>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</si>
  <si>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</si>
  <si>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</si>
  <si>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</si>
  <si>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</si>
  <si>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</si>
  <si>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</si>
  <si>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</si>
  <si>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</si>
  <si>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</si>
  <si>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</si>
  <si>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</si>
  <si>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</si>
  <si>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</si>
  <si>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</si>
  <si>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</si>
  <si>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</si>
  <si>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</si>
  <si>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</si>
  <si>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</si>
  <si>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</si>
  <si>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</si>
  <si>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</si>
  <si>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</si>
  <si>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</si>
  <si>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</si>
  <si>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</si>
  <si>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</si>
  <si>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</si>
  <si>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</si>
  <si>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</si>
  <si>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</si>
  <si>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</si>
  <si>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</si>
  <si>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</si>
  <si>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</si>
  <si>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</si>
  <si>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</si>
  <si>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</si>
  <si>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</si>
  <si>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</si>
  <si>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</si>
  <si>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</si>
  <si>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</si>
  <si>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</si>
  <si>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</si>
  <si>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</si>
  <si>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</si>
  <si>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</si>
  <si>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</si>
  <si>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</si>
  <si>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</si>
  <si>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</si>
  <si>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</si>
  <si>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</si>
  <si>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</si>
  <si>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</si>
  <si>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</si>
  <si>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</si>
  <si>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</si>
  <si>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</si>
  <si>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</si>
  <si>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</si>
  <si>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</si>
  <si>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</si>
  <si>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</si>
  <si>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</si>
  <si>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</si>
  <si>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</si>
  <si>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</si>
  <si>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</si>
  <si>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</si>
  <si>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</si>
  <si>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</si>
  <si>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</si>
  <si>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</si>
  <si>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</si>
  <si>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</si>
  <si>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</si>
  <si>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</si>
  <si>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</si>
  <si>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</si>
  <si>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</si>
  <si>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</si>
  <si>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</si>
  <si>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</si>
  <si>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</si>
  <si>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</si>
  <si>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</si>
  <si>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</si>
  <si>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</si>
  <si>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</si>
  <si>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</si>
  <si>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</si>
  <si>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</si>
  <si>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</si>
  <si>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</si>
  <si>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</si>
  <si>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</si>
  <si>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</si>
  <si>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</si>
  <si>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</si>
  <si>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</si>
  <si>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</si>
  <si>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</si>
  <si>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</si>
  <si>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</si>
  <si>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</si>
  <si>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</si>
  <si>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</si>
  <si>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</si>
  <si>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</si>
  <si>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</si>
  <si>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</si>
  <si>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</si>
  <si>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</si>
  <si>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</si>
  <si>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</si>
  <si>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</si>
  <si>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</si>
  <si>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</si>
  <si>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</si>
  <si>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</si>
  <si>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</si>
  <si>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</si>
  <si>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</si>
  <si>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</si>
  <si>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</si>
  <si>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</si>
  <si>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</si>
  <si>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</si>
  <si>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</si>
  <si>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</si>
  <si>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</si>
  <si>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</si>
  <si>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</si>
  <si>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</si>
  <si>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</si>
  <si>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</si>
  <si>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</si>
  <si>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</si>
  <si>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</si>
  <si>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</si>
  <si>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</si>
  <si>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</si>
  <si>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</si>
  <si>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</si>
  <si>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</si>
  <si>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</si>
  <si>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</si>
  <si>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</si>
  <si>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</si>
  <si>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</si>
  <si>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</si>
  <si>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</si>
  <si>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</si>
  <si>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</si>
  <si>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</si>
  <si>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</si>
  <si>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</si>
  <si>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</si>
  <si>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</si>
  <si>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</si>
  <si>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</si>
  <si>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</si>
  <si>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</si>
  <si>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</si>
  <si>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</si>
  <si>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</si>
  <si>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</si>
  <si>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</si>
  <si>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</si>
  <si>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</si>
  <si>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</si>
  <si>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</si>
  <si>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</si>
  <si>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</si>
  <si>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</si>
  <si>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</si>
  <si>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</si>
  <si>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</si>
  <si>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</si>
  <si>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</si>
  <si>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</si>
  <si>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</si>
  <si>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</si>
  <si>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</si>
  <si>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</si>
  <si>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</si>
  <si>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</si>
  <si>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</si>
  <si>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</si>
  <si>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</si>
  <si>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</si>
  <si>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</si>
  <si>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</si>
  <si>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</si>
  <si>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</si>
  <si>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</si>
  <si>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</si>
  <si>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</si>
  <si>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</si>
  <si>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</si>
  <si>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</si>
  <si>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</si>
  <si>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</si>
  <si>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</si>
  <si>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</si>
  <si>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</si>
  <si>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</si>
  <si>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</si>
  <si>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</si>
  <si>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</si>
  <si>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</si>
  <si>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</si>
  <si>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</si>
  <si>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</si>
  <si>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</si>
  <si>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</si>
  <si>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</si>
  <si>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</si>
  <si>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</si>
  <si>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</si>
  <si>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</si>
  <si>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</si>
  <si>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</si>
  <si>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</si>
  <si>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</si>
  <si>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</si>
  <si>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</si>
  <si>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</si>
  <si>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</si>
  <si>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</si>
  <si>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</si>
  <si>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</si>
  <si>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</si>
  <si>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</si>
  <si>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</si>
  <si>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</si>
  <si>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</si>
  <si>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</si>
  <si>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</si>
  <si>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</si>
  <si>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</si>
  <si>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</si>
  <si>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</si>
  <si>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</si>
  <si>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</si>
  <si>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</si>
  <si>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</si>
  <si>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</si>
  <si>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</si>
  <si>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</si>
  <si>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</si>
  <si>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</si>
  <si>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</si>
  <si>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</si>
  <si>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</si>
  <si>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</si>
  <si>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</si>
  <si>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</si>
  <si>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</si>
  <si>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</si>
  <si>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</si>
  <si>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</si>
  <si>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</si>
  <si>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</si>
  <si>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</si>
  <si>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</si>
  <si>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</si>
  <si>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</si>
  <si>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</si>
  <si>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</si>
  <si>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</si>
  <si>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</si>
  <si>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</si>
  <si>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</si>
  <si>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</si>
  <si>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</si>
  <si>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</si>
  <si>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</si>
  <si>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</si>
  <si>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</si>
  <si>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</si>
  <si>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</si>
  <si>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</si>
  <si>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</si>
  <si>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</si>
  <si>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</si>
  <si>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</si>
  <si>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</si>
  <si>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</si>
  <si>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</si>
  <si>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</si>
  <si>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</si>
  <si>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</si>
  <si>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</si>
  <si>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</si>
  <si>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</si>
  <si>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</si>
  <si>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</si>
  <si>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</si>
  <si>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</si>
  <si>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</si>
  <si>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</si>
  <si>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</si>
  <si>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</si>
  <si>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</si>
  <si>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</si>
  <si>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</si>
  <si>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</si>
  <si>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</si>
  <si>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</si>
  <si>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</si>
  <si>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</si>
  <si>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</si>
  <si>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</si>
  <si>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</si>
  <si>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</si>
  <si>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</si>
  <si>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</si>
  <si>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</si>
  <si>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</si>
  <si>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</si>
  <si>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</si>
  <si>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</si>
  <si>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</si>
  <si>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</si>
  <si>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</si>
  <si>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</si>
  <si>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</si>
  <si>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</si>
  <si>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</si>
  <si>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</si>
  <si>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</si>
  <si>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</si>
  <si>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</si>
  <si>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</si>
  <si>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</si>
  <si>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</si>
  <si>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</si>
  <si>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</si>
  <si>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</si>
  <si>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</si>
  <si>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</si>
  <si>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</si>
  <si>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</si>
  <si>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</si>
  <si>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</si>
  <si>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</si>
  <si>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</si>
  <si>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</si>
  <si>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</si>
  <si>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</si>
  <si>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</si>
  <si>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</si>
  <si>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</si>
  <si>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</si>
  <si>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</si>
  <si>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</si>
  <si>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</si>
  <si>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</si>
  <si>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</si>
  <si>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</si>
  <si>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</si>
  <si>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</si>
  <si>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</si>
  <si>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</si>
  <si>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</si>
  <si>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</si>
  <si>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</si>
  <si>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</si>
  <si>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</si>
  <si>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</si>
  <si>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</si>
  <si>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</si>
  <si>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</si>
  <si>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</si>
  <si>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</si>
  <si>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</si>
  <si>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</si>
  <si>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</si>
  <si>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</si>
  <si>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</si>
  <si>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</si>
  <si>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</si>
  <si>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</si>
  <si>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</si>
  <si>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</si>
  <si>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</si>
  <si>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</si>
  <si>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</si>
  <si>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</si>
  <si>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</si>
  <si>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</si>
  <si>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</si>
  <si>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</si>
  <si>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</si>
  <si>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</si>
  <si>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</si>
  <si>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</si>
  <si>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</si>
  <si>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</si>
  <si>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</si>
  <si>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</si>
  <si>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</si>
  <si>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</si>
  <si>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</si>
  <si>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</si>
  <si>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</si>
  <si>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</si>
  <si>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</si>
  <si>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</si>
  <si>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</si>
  <si>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</si>
  <si>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</si>
  <si>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</si>
  <si>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</si>
  <si>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</si>
  <si>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</si>
  <si>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</si>
  <si>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</si>
  <si>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</si>
  <si>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</si>
  <si>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</si>
  <si>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</si>
  <si>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</si>
  <si>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</si>
  <si>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</si>
  <si>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</si>
  <si>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</si>
  <si>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</si>
  <si>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</si>
  <si>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</si>
  <si>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</si>
  <si>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</si>
  <si>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</si>
  <si>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</si>
  <si>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</si>
  <si>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</si>
  <si>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</si>
  <si>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</si>
  <si>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</si>
  <si>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</si>
  <si>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</si>
  <si>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</si>
  <si>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</si>
  <si>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</si>
  <si>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</si>
  <si>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</si>
  <si>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</si>
  <si>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</si>
  <si>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</si>
  <si>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</si>
  <si>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</si>
  <si>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</si>
  <si>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</si>
  <si>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</si>
  <si>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</si>
  <si>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</si>
  <si>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</si>
  <si>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</si>
  <si>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</si>
  <si>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</si>
  <si>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</si>
  <si>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</si>
  <si>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</si>
  <si>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</si>
  <si>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</si>
  <si>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</si>
  <si>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</si>
  <si>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</si>
  <si>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</si>
  <si>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</si>
  <si>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</si>
  <si>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</si>
  <si>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</si>
  <si>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</si>
  <si>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</si>
  <si>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</si>
  <si>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</si>
  <si>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</si>
  <si>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</si>
  <si>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</si>
  <si>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</si>
  <si>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</si>
  <si>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</si>
  <si>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</si>
  <si>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</si>
  <si>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</si>
  <si>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</si>
  <si>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</si>
  <si>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</si>
  <si>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</si>
  <si>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</si>
  <si>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</si>
  <si>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</si>
  <si>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</si>
  <si>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</si>
  <si>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</si>
  <si>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</si>
  <si>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</si>
  <si>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</si>
  <si>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</si>
  <si>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</si>
  <si>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</si>
  <si>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</si>
  <si>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</si>
  <si>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</si>
  <si>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</si>
  <si>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</si>
  <si>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</si>
  <si>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</si>
  <si>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</si>
  <si>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</si>
  <si>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</si>
  <si>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</si>
  <si>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</si>
  <si>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</si>
  <si>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</si>
  <si>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</si>
  <si>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</si>
  <si>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</si>
  <si>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</si>
  <si>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</si>
  <si>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</si>
  <si>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</si>
  <si>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</si>
  <si>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</si>
  <si>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</si>
  <si>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</si>
  <si>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</si>
  <si>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</si>
  <si>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</si>
  <si>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</si>
  <si>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</si>
  <si>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</si>
  <si>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</si>
  <si>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</si>
  <si>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</si>
  <si>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</si>
  <si>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</si>
  <si>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</si>
  <si>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</si>
  <si>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</si>
  <si>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</si>
  <si>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</si>
  <si>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</si>
  <si>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</si>
  <si>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</si>
  <si>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</si>
  <si>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</si>
  <si>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</si>
  <si>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</si>
  <si>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</si>
  <si>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</si>
  <si>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</si>
  <si>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</si>
  <si>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</si>
  <si>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</si>
  <si>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</si>
  <si>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</si>
  <si>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</si>
  <si>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</si>
  <si>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</si>
  <si>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</si>
  <si>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</si>
  <si>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</si>
  <si>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</si>
  <si>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</si>
  <si>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</si>
  <si>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</si>
  <si>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</si>
  <si>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</si>
  <si>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</si>
  <si>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</si>
  <si>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</si>
  <si>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</si>
  <si>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</si>
  <si>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</si>
  <si>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</si>
  <si>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</si>
  <si>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</si>
  <si>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</si>
  <si>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</si>
  <si>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</si>
  <si>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</si>
  <si>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</si>
  <si>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</si>
  <si>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</si>
  <si>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</si>
  <si>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</si>
  <si>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</si>
  <si>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</si>
  <si>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</si>
  <si>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</si>
  <si>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</si>
  <si>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</si>
  <si>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</si>
  <si>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</si>
  <si>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</si>
  <si>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</si>
  <si>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</si>
  <si>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</si>
  <si>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</si>
  <si>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</si>
  <si>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</si>
  <si>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</si>
  <si>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</si>
  <si>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</si>
  <si>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</si>
  <si>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</si>
  <si>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</si>
  <si>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</si>
  <si>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</si>
  <si>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</si>
  <si>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</si>
  <si>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</si>
  <si>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</si>
  <si>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</si>
  <si>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</si>
  <si>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</si>
  <si>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</si>
  <si>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</si>
  <si>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</si>
  <si>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</si>
  <si>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</si>
  <si>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</si>
  <si>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</si>
  <si>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</si>
  <si>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</si>
  <si>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</si>
  <si>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</si>
  <si>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</si>
  <si>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</si>
  <si>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</si>
  <si>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</si>
  <si>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</si>
  <si>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</si>
  <si>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</si>
  <si>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</si>
  <si>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</si>
  <si>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</si>
  <si>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</si>
  <si>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</si>
  <si>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</si>
  <si>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</si>
  <si>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</si>
  <si>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</si>
  <si>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</si>
  <si>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</si>
  <si>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</si>
  <si>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</si>
  <si>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</si>
  <si>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</si>
  <si>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</si>
  <si>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</si>
  <si>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</si>
  <si>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</si>
  <si>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</si>
  <si>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</si>
  <si>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</si>
  <si>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</si>
  <si>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</si>
  <si>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</si>
  <si>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</si>
  <si>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</si>
  <si>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</si>
  <si>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</si>
  <si>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</si>
  <si>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</si>
  <si>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</si>
  <si>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</si>
  <si>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</si>
  <si>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</si>
  <si>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</si>
  <si>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</si>
  <si>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</si>
  <si>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</si>
  <si>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</si>
  <si>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</si>
  <si>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</si>
  <si>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</si>
  <si>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</si>
  <si>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</si>
  <si>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</si>
  <si>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</si>
  <si>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</si>
  <si>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</si>
  <si>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</si>
  <si>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</si>
  <si>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</si>
  <si>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</si>
  <si>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</si>
  <si>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</si>
  <si>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</si>
  <si>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</si>
  <si>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</si>
  <si>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</si>
  <si>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</si>
  <si>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</si>
  <si>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</si>
  <si>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</si>
  <si>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</si>
  <si>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</si>
  <si>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</si>
  <si>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</si>
  <si>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</si>
  <si>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</si>
  <si>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</si>
  <si>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</si>
  <si>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</si>
  <si>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</si>
  <si>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</si>
  <si>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</si>
  <si>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</si>
  <si>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</si>
  <si>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</si>
  <si>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</si>
  <si>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</si>
  <si>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</si>
  <si>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</si>
  <si>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</si>
  <si>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</si>
  <si>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</si>
  <si>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</si>
  <si>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</si>
  <si>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</si>
  <si>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</si>
  <si>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</si>
  <si>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</si>
  <si>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</si>
  <si>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</si>
  <si>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</si>
  <si>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</si>
  <si>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</si>
  <si>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</si>
  <si>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</si>
  <si>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</si>
  <si>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</si>
  <si>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</si>
  <si>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</si>
  <si>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</si>
  <si>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</si>
  <si>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</si>
  <si>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</si>
  <si>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</si>
  <si>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</si>
  <si>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</si>
  <si>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</si>
  <si>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</si>
  <si>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</si>
  <si>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</si>
  <si>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</si>
  <si>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</si>
  <si>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</si>
  <si>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</si>
  <si>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</si>
  <si>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</si>
  <si>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</si>
  <si>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</si>
  <si>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</si>
  <si>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</si>
  <si>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</si>
  <si>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</si>
  <si>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</si>
  <si>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</si>
  <si>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</si>
  <si>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</si>
  <si>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</si>
  <si>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</si>
  <si>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</si>
  <si>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</si>
  <si>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</si>
  <si>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</si>
  <si>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</si>
  <si>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</si>
  <si>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</si>
  <si>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</si>
  <si>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</si>
  <si>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</si>
  <si>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</si>
  <si>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</si>
  <si>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</si>
  <si>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</si>
  <si>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</si>
  <si>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</si>
  <si>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</si>
  <si>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</si>
  <si>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</si>
  <si>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</si>
  <si>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</si>
  <si>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</si>
  <si>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</si>
  <si>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</si>
  <si>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</si>
  <si>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</si>
  <si>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</si>
  <si>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</si>
  <si>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</si>
  <si>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</si>
  <si>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</si>
  <si>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</si>
  <si>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</si>
  <si>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</si>
  <si>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</si>
  <si>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</si>
  <si>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</si>
  <si>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</si>
  <si>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</si>
  <si>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</si>
  <si>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</si>
  <si>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</si>
  <si>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</si>
  <si>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</si>
  <si>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</si>
  <si>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</si>
  <si>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</si>
  <si>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</si>
  <si>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</si>
  <si>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</si>
  <si>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</si>
  <si>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</si>
  <si>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</si>
  <si>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</si>
  <si>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</si>
  <si>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</si>
  <si>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</si>
  <si>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</si>
  <si>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</si>
  <si>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</si>
  <si>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</si>
  <si>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</si>
  <si>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</si>
  <si>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</si>
  <si>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</si>
  <si>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</si>
  <si>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</si>
  <si>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</si>
  <si>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</si>
  <si>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</si>
  <si>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</si>
  <si>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</si>
  <si>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</si>
  <si>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</si>
  <si>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</si>
  <si>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</si>
  <si>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</si>
  <si>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</si>
  <si>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</si>
  <si>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</si>
  <si>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</si>
  <si>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</si>
  <si>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</si>
  <si>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</si>
  <si>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</si>
  <si>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</si>
  <si>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</si>
  <si>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</si>
  <si>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</si>
  <si>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</si>
  <si>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</si>
  <si>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</si>
  <si>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</si>
  <si>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</si>
  <si>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</si>
  <si>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</si>
  <si>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</si>
  <si>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</si>
  <si>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</si>
  <si>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</si>
  <si>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</si>
  <si>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</si>
  <si>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</si>
  <si>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</si>
  <si>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</si>
  <si>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</si>
  <si>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</si>
  <si>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</si>
  <si>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</si>
  <si>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</si>
  <si>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</si>
  <si>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</si>
  <si>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</si>
  <si>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</si>
  <si>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</si>
  <si>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</si>
  <si>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</si>
  <si>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</si>
  <si>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</si>
  <si>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</si>
  <si>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</si>
  <si>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</si>
  <si>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</si>
  <si>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</si>
  <si>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</si>
  <si>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</si>
  <si>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</si>
  <si>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</si>
  <si>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</si>
  <si>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</si>
  <si>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</si>
  <si>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</si>
  <si>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</si>
  <si>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</si>
  <si>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</si>
  <si>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</si>
  <si>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</si>
  <si>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</si>
  <si>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</si>
  <si>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</si>
  <si>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</si>
  <si>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</si>
  <si>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</si>
  <si>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</si>
  <si>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</si>
  <si>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</si>
  <si>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</si>
  <si>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</si>
  <si>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</si>
  <si>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</si>
  <si>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</si>
  <si>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</si>
  <si>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</si>
  <si>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</si>
  <si>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</si>
  <si>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</si>
  <si>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</si>
  <si>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</si>
  <si>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</si>
  <si>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</si>
  <si>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</si>
  <si>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</si>
  <si>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</si>
  <si>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</si>
  <si>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</si>
  <si>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</si>
  <si>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</si>
  <si>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</si>
  <si>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</si>
  <si>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</si>
  <si>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</si>
  <si>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</si>
  <si>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</si>
  <si>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</si>
  <si>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</si>
  <si>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</si>
  <si>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</si>
  <si>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</si>
  <si>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</si>
  <si>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</si>
  <si>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</si>
  <si>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</si>
  <si>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</si>
  <si>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</si>
  <si>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</si>
  <si>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</si>
  <si>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</si>
  <si>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</si>
  <si>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</si>
  <si>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</si>
  <si>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</si>
  <si>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</si>
  <si>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</si>
  <si>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</si>
  <si>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</si>
  <si>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</si>
  <si>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</si>
  <si>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</si>
  <si>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</si>
  <si>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</si>
  <si>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</si>
  <si>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</si>
  <si>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</si>
  <si>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</si>
  <si>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</si>
  <si>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</si>
  <si>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</si>
  <si>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</si>
  <si>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</si>
  <si>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</si>
  <si>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</si>
  <si>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</si>
  <si>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</si>
  <si>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</si>
  <si>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</si>
  <si>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</si>
  <si>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</si>
  <si>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</si>
  <si>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</si>
  <si>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</si>
  <si>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</si>
  <si>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</si>
  <si>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</si>
  <si>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</si>
  <si>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</si>
  <si>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</si>
  <si>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</si>
  <si>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</si>
  <si>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</si>
  <si>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</si>
  <si>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</si>
  <si>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</si>
  <si>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</si>
  <si>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</si>
  <si>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</si>
  <si>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</si>
  <si>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</si>
  <si>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</si>
  <si>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</si>
  <si>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</si>
  <si>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</si>
  <si>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</si>
  <si>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</si>
  <si>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</si>
  <si>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</si>
  <si>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</si>
  <si>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</si>
  <si>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</si>
  <si>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</si>
  <si>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</si>
  <si>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</si>
  <si>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</si>
  <si>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</si>
  <si>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</si>
  <si>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</si>
  <si>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</si>
  <si>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</si>
  <si>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</si>
  <si>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</si>
  <si>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</si>
  <si>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</si>
  <si>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</si>
  <si>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</si>
  <si>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</si>
  <si>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</si>
  <si>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</si>
  <si>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</si>
  <si>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</si>
  <si>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</si>
  <si>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</si>
  <si>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</si>
  <si>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</si>
  <si>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</si>
  <si>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</si>
  <si>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</si>
  <si>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</si>
  <si>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</si>
  <si>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</si>
  <si>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</si>
  <si>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</si>
  <si>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</si>
  <si>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</si>
  <si>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</si>
  <si>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</si>
  <si>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</si>
  <si>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</si>
  <si>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</si>
  <si>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</si>
  <si>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</si>
  <si>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</si>
  <si>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</si>
  <si>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</si>
  <si>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</si>
  <si>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</si>
  <si>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</si>
  <si>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</si>
  <si>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</si>
  <si>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</si>
  <si>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</si>
  <si>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</si>
  <si>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</si>
  <si>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</si>
  <si>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</si>
  <si>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</si>
  <si>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</si>
  <si>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</si>
  <si>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</si>
  <si>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</si>
  <si>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</si>
  <si>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</si>
  <si>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</si>
  <si>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</si>
  <si>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</si>
  <si>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</si>
  <si>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</si>
  <si>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</si>
  <si>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</si>
  <si>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</si>
  <si>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</si>
  <si>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</si>
  <si>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</si>
  <si>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</si>
  <si>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</si>
  <si>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</si>
  <si>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</si>
  <si>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</si>
  <si>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</si>
  <si>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</si>
  <si>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</si>
  <si>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</si>
  <si>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</si>
  <si>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</si>
  <si>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</si>
  <si>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</si>
  <si>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</si>
  <si>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</si>
  <si>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</si>
  <si>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</si>
  <si>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</si>
  <si>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</si>
  <si>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</si>
  <si>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</si>
  <si>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</si>
  <si>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</si>
  <si>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</si>
  <si>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</si>
  <si>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</si>
  <si>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</si>
  <si>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</si>
  <si>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</si>
  <si>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</si>
  <si>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</si>
  <si>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</si>
  <si>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</si>
  <si>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</si>
  <si>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</si>
  <si>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</si>
  <si>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</si>
  <si>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</si>
  <si>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</si>
  <si>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</si>
  <si>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</si>
  <si>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</si>
  <si>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</si>
  <si>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</si>
  <si>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</si>
  <si>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</si>
  <si>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</si>
  <si>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</si>
  <si>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</si>
  <si>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</si>
  <si>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</si>
  <si>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</si>
  <si>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</si>
  <si>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</si>
  <si>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</si>
  <si>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</si>
  <si>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</si>
  <si>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</si>
  <si>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</si>
  <si>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</si>
  <si>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</si>
  <si>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</si>
  <si>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</si>
  <si>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</si>
  <si>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</si>
  <si>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</si>
  <si>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</si>
  <si>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</si>
  <si>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</si>
  <si>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</si>
  <si>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</si>
  <si>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</si>
  <si>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</si>
  <si>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</si>
  <si>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</si>
  <si>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</si>
  <si>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</si>
  <si>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</si>
  <si>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</si>
  <si>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</si>
  <si>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</si>
  <si>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</si>
  <si>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</si>
  <si>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</si>
  <si>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</si>
  <si>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</si>
  <si>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</si>
  <si>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</si>
  <si>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</si>
  <si>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</si>
  <si>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</si>
  <si>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</si>
  <si>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</si>
  <si>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</si>
  <si>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</si>
  <si>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</si>
  <si>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</si>
  <si>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</si>
  <si>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</si>
  <si>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</si>
  <si>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</si>
  <si>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</si>
  <si>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</si>
  <si>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</si>
  <si>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</si>
  <si>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</si>
  <si>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</si>
  <si>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</si>
  <si>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</si>
  <si>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</si>
  <si>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</si>
  <si>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</si>
  <si>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</si>
  <si>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</si>
  <si>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</si>
  <si>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</si>
  <si>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</si>
  <si>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</si>
  <si>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</si>
  <si>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</si>
  <si>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</si>
  <si>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</si>
  <si>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</si>
  <si>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</si>
  <si>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</si>
  <si>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</si>
  <si>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</si>
  <si>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</si>
  <si>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</si>
  <si>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</si>
  <si>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</si>
  <si>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</si>
  <si>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</si>
  <si>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</si>
  <si>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</si>
  <si>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</si>
  <si>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</si>
  <si>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</si>
  <si>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</si>
  <si>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</si>
  <si>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</si>
  <si>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</si>
  <si>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</si>
  <si>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</si>
  <si>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</si>
  <si>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</si>
  <si>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</si>
  <si>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</si>
  <si>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</si>
  <si>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</si>
  <si>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</si>
  <si>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</si>
  <si>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</si>
  <si>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</si>
  <si>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</si>
  <si>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</si>
  <si>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</si>
  <si>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</si>
  <si>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</si>
  <si>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</si>
  <si>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</si>
  <si>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</si>
  <si>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</si>
  <si>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</si>
  <si>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</si>
  <si>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</si>
  <si>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</si>
  <si>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</si>
  <si>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</si>
  <si>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</si>
  <si>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</si>
  <si>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</si>
  <si>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</si>
  <si>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</si>
  <si>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</si>
  <si>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</si>
  <si>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</si>
  <si>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</si>
  <si>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</si>
  <si>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</si>
  <si>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</si>
  <si>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</si>
  <si>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</si>
  <si>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</si>
  <si>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</si>
  <si>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</si>
  <si>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</si>
  <si>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</si>
  <si>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</si>
  <si>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</si>
  <si>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</si>
  <si>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</si>
  <si>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</si>
  <si>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</si>
  <si>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</si>
  <si>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</si>
  <si>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</si>
  <si>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</si>
  <si>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</si>
  <si>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</si>
  <si>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</si>
  <si>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</si>
  <si>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</si>
  <si>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</si>
  <si>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</si>
  <si>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</si>
  <si>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</si>
  <si>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</si>
  <si>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</si>
  <si>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</si>
  <si>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</si>
  <si>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</si>
  <si>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</si>
  <si>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</si>
  <si>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</si>
  <si>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</si>
  <si>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</si>
  <si>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</si>
  <si>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</si>
  <si>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</si>
  <si>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</si>
  <si>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</si>
  <si>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</si>
  <si>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</si>
  <si>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</si>
  <si>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</si>
  <si>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</si>
  <si>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</si>
  <si>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</si>
  <si>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</si>
  <si>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</si>
  <si>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</si>
  <si>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</si>
  <si>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</si>
  <si>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</si>
  <si>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</si>
  <si>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</si>
  <si>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</si>
  <si>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</si>
  <si>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</si>
  <si>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</si>
  <si>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</si>
  <si>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</si>
  <si>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</si>
  <si>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</si>
  <si>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</si>
  <si>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</si>
  <si>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</si>
  <si>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</si>
  <si>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</si>
  <si>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</si>
  <si>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</si>
  <si>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</si>
  <si>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</si>
  <si>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</si>
  <si>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</si>
  <si>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</si>
  <si>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</si>
  <si>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</si>
  <si>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</si>
  <si>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</si>
  <si>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</si>
  <si>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</si>
  <si>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</si>
  <si>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</si>
  <si>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</si>
  <si>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</si>
  <si>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</si>
  <si>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</si>
  <si>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</si>
  <si>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</si>
  <si>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</si>
  <si>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</si>
  <si>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</si>
  <si>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</si>
  <si>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</si>
  <si>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</si>
  <si>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</si>
  <si>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</si>
  <si>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</si>
  <si>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</si>
  <si>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</si>
  <si>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</si>
  <si>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</si>
  <si>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</si>
  <si>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</si>
  <si>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</si>
  <si>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</si>
  <si>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</si>
  <si>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</si>
  <si>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</si>
  <si>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</si>
  <si>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</si>
  <si>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</si>
  <si>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</si>
  <si>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</si>
  <si>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</si>
  <si>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</si>
  <si>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</si>
  <si>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</si>
  <si>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</si>
  <si>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</si>
  <si>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</si>
  <si>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</si>
  <si>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</si>
  <si>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</si>
  <si>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</si>
  <si>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</si>
  <si>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</si>
  <si>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</si>
  <si>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</si>
  <si>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</si>
  <si>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</si>
  <si>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</si>
  <si>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</si>
  <si>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</si>
  <si>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</si>
  <si>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</si>
  <si>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</si>
  <si>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</si>
  <si>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</si>
  <si>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</si>
  <si>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</si>
  <si>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</si>
  <si>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</si>
  <si>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</si>
  <si>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</si>
  <si>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</si>
  <si>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</si>
  <si>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</si>
  <si>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</si>
  <si>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</si>
  <si>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</si>
  <si>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</si>
  <si>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</si>
  <si>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</si>
  <si>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</si>
  <si>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</si>
  <si>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</si>
  <si>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</si>
  <si>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</si>
  <si>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</si>
  <si>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</si>
  <si>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</si>
  <si>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</si>
  <si>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</si>
  <si>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</si>
  <si>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</si>
  <si>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</si>
  <si>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</si>
  <si>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</si>
  <si>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</si>
  <si>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</si>
  <si>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</si>
  <si>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</si>
  <si>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</si>
  <si>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</si>
  <si>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</si>
  <si>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</si>
  <si>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</si>
  <si>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</si>
  <si>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</si>
  <si>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</si>
  <si>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</si>
  <si>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</si>
  <si>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</si>
  <si>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</si>
  <si>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</si>
  <si>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</si>
  <si>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</si>
  <si>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</si>
  <si>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</si>
  <si>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</si>
  <si>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</si>
  <si>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</si>
  <si>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</si>
  <si>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</si>
  <si>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</si>
  <si>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</si>
  <si>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</si>
  <si>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</si>
  <si>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</si>
  <si>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</si>
  <si>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</si>
  <si>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</si>
  <si>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</si>
  <si>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</si>
  <si>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</si>
  <si>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</si>
  <si>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</si>
  <si>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</si>
  <si>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</si>
  <si>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</si>
  <si>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</si>
  <si>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</si>
  <si>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</si>
  <si>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</si>
  <si>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</si>
  <si>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</si>
  <si>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</si>
  <si>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</si>
  <si>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</si>
  <si>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</si>
  <si>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</si>
  <si>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</si>
  <si>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</si>
  <si>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</si>
  <si>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</si>
  <si>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</si>
  <si>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</si>
  <si>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</si>
  <si>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</si>
  <si>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</si>
  <si>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</si>
  <si>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</si>
  <si>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</si>
  <si>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</si>
  <si>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</si>
  <si>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</si>
  <si>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</si>
  <si>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</si>
  <si>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</si>
  <si>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</si>
  <si>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</si>
  <si>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</si>
  <si>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</si>
  <si>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</si>
  <si>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</si>
  <si>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</si>
  <si>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</si>
  <si>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</si>
  <si>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</si>
  <si>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</si>
  <si>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</si>
  <si>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</si>
  <si>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</si>
  <si>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</si>
  <si>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</si>
  <si>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</si>
  <si>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</si>
  <si>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</si>
  <si>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</si>
  <si>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</si>
  <si>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</si>
  <si>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</si>
  <si>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</si>
  <si>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</si>
  <si>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</si>
  <si>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</si>
  <si>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</si>
  <si>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</si>
  <si>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</si>
  <si>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</si>
  <si>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</si>
  <si>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</si>
  <si>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</si>
  <si>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</si>
  <si>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</si>
  <si>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</si>
  <si>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</si>
  <si>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</si>
  <si>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</si>
  <si>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</si>
  <si>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</si>
  <si>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</si>
  <si>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</si>
  <si>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</si>
  <si>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</si>
  <si>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</si>
  <si>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</si>
  <si>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</si>
  <si>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</si>
  <si>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</si>
  <si>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</si>
  <si>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</si>
  <si>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</si>
  <si>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</si>
  <si>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</si>
  <si>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</si>
  <si>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</si>
  <si>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</si>
  <si>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</si>
  <si>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</si>
  <si>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</si>
  <si>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</si>
  <si>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</si>
  <si>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</si>
  <si>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</si>
  <si>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</si>
  <si>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</si>
  <si>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</si>
  <si>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</si>
  <si>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</si>
  <si>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</si>
  <si>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</si>
  <si>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</si>
  <si>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</si>
  <si>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</si>
  <si>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</si>
  <si>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</si>
  <si>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</si>
  <si>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</si>
  <si>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</si>
  <si>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</si>
  <si>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</si>
  <si>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</si>
  <si>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</si>
  <si>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</si>
  <si>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</si>
  <si>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</si>
  <si>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</si>
  <si>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</si>
  <si>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</si>
  <si>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</si>
  <si>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</si>
  <si>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</si>
  <si>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</si>
  <si>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</si>
  <si>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</si>
  <si>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</si>
  <si>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</si>
  <si>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</si>
  <si>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</si>
  <si>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</si>
  <si>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</si>
  <si>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</si>
  <si>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</si>
  <si>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</si>
  <si>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</si>
  <si>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</si>
  <si>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</si>
  <si>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</si>
  <si>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</si>
  <si>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</si>
  <si>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</si>
  <si>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</si>
  <si>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</si>
  <si>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</si>
  <si>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</si>
  <si>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</si>
  <si>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</si>
  <si>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</si>
  <si>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</si>
  <si>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</si>
  <si>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</si>
  <si>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</si>
  <si>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</si>
  <si>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</si>
  <si>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</si>
  <si>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</si>
  <si>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</si>
  <si>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</si>
  <si>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</si>
  <si>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</si>
  <si>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</si>
  <si>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</si>
  <si>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</si>
  <si>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</si>
  <si>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</si>
  <si>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</si>
  <si>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</si>
  <si>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</si>
  <si>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</si>
  <si>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</si>
  <si>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</si>
  <si>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</si>
  <si>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</si>
  <si>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</si>
  <si>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</si>
  <si>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</si>
  <si>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</si>
  <si>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</si>
  <si>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</si>
  <si>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</si>
  <si>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</si>
  <si>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</si>
  <si>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</si>
  <si>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</si>
  <si>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</si>
  <si>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</si>
  <si>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</si>
  <si>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</si>
  <si>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</si>
  <si>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</si>
  <si>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</si>
  <si>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</si>
  <si>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</si>
  <si>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</si>
  <si>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</si>
  <si>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</si>
  <si>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</si>
  <si>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</si>
  <si>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</si>
  <si>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</si>
  <si>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</si>
  <si>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</si>
  <si>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</si>
  <si>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</si>
  <si>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</si>
  <si>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</si>
  <si>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</si>
  <si>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</si>
  <si>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</si>
  <si>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</si>
  <si>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</si>
  <si>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</si>
  <si>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</si>
  <si>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</si>
  <si>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</si>
  <si>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</si>
  <si>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</si>
  <si>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</si>
  <si>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</si>
  <si>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</si>
  <si>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</si>
  <si>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</si>
  <si>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</si>
  <si>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</si>
  <si>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</si>
  <si>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</si>
  <si>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</si>
  <si>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</si>
  <si>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</si>
  <si>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</si>
  <si>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</si>
  <si>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</si>
  <si>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</si>
  <si>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</si>
  <si>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</si>
  <si>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</si>
  <si>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</si>
  <si>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</si>
  <si>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</si>
  <si>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</si>
  <si>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</si>
  <si>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</si>
  <si>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</si>
  <si>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</si>
  <si>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</si>
  <si>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</si>
  <si>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</si>
  <si>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</si>
  <si>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</si>
  <si>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</si>
  <si>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</si>
  <si>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</si>
  <si>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</si>
  <si>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</si>
  <si>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</si>
  <si>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</si>
  <si>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</si>
  <si>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</si>
  <si>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</si>
  <si>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</si>
  <si>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</si>
  <si>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</si>
  <si>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</si>
  <si>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</si>
  <si>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</si>
  <si>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</si>
  <si>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</si>
  <si>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</si>
  <si>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</si>
  <si>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</si>
  <si>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</si>
  <si>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</si>
  <si>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</si>
  <si>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</si>
  <si>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</si>
  <si>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</si>
  <si>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</si>
  <si>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</si>
  <si>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</si>
  <si>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</si>
  <si>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</si>
  <si>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</si>
  <si>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</si>
  <si>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</si>
  <si>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</si>
  <si>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</si>
  <si>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</si>
  <si>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</si>
  <si>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</si>
  <si>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</si>
  <si>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</si>
  <si>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</si>
  <si>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</si>
  <si>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</si>
  <si>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</si>
  <si>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</si>
  <si>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</si>
  <si>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</si>
  <si>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</si>
  <si>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</si>
  <si>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</si>
  <si>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</si>
  <si>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</si>
  <si>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</si>
  <si>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</si>
  <si>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</si>
  <si>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</si>
  <si>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</si>
  <si>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</si>
  <si>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</si>
  <si>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</si>
  <si>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</si>
  <si>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</si>
  <si>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</si>
  <si>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</si>
  <si>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</si>
  <si>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</si>
  <si>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</si>
  <si>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</si>
  <si>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</si>
  <si>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</si>
  <si>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</si>
  <si>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</si>
  <si>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</si>
  <si>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</si>
  <si>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</si>
  <si>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</si>
  <si>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</si>
  <si>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</si>
  <si>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</si>
  <si>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</si>
  <si>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</si>
  <si>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</si>
  <si>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</si>
  <si>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</si>
  <si>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</si>
  <si>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</si>
  <si>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</si>
  <si>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</si>
  <si>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</si>
  <si>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</si>
  <si>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</si>
  <si>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</si>
  <si>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</si>
  <si>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</si>
  <si>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</si>
  <si>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</si>
  <si>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</si>
  <si>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</si>
  <si>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</si>
  <si>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</si>
  <si>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</si>
  <si>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</si>
  <si>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</si>
  <si>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</si>
  <si>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</si>
  <si>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</si>
  <si>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</si>
  <si>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</si>
  <si>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</si>
  <si>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</si>
  <si>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</si>
  <si>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</si>
  <si>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</si>
  <si>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</si>
  <si>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</si>
  <si>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</si>
  <si>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</si>
  <si>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</si>
  <si>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</si>
  <si>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</si>
  <si>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</si>
  <si>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</si>
  <si>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</si>
  <si>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</si>
  <si>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</si>
  <si>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</si>
  <si>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</si>
  <si>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</si>
  <si>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</si>
  <si>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</si>
  <si>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</si>
  <si>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</si>
  <si>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</si>
  <si>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</si>
  <si>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</si>
  <si>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</si>
  <si>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</si>
  <si>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</si>
  <si>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</si>
  <si>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</si>
  <si>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</si>
  <si>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</si>
  <si>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</si>
  <si>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</si>
  <si>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</si>
  <si>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</si>
  <si>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</si>
  <si>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</si>
  <si>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</si>
  <si>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</si>
  <si>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</si>
  <si>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</si>
  <si>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</si>
  <si>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</si>
  <si>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</si>
  <si>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</si>
  <si>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</si>
  <si>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</si>
  <si>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</si>
  <si>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</si>
  <si>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</si>
  <si>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</si>
  <si>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</si>
  <si>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</si>
  <si>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</si>
  <si>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</si>
  <si>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</si>
  <si>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</si>
  <si>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</si>
  <si>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</si>
  <si>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</si>
  <si>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</si>
  <si>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</si>
  <si>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</si>
  <si>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</si>
  <si>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</si>
  <si>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</si>
  <si>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</si>
  <si>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</si>
  <si>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</si>
  <si>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</si>
  <si>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</si>
  <si>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</si>
  <si>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</si>
  <si>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</si>
  <si>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</si>
  <si>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</si>
  <si>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</si>
  <si>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</si>
  <si>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</si>
  <si>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</si>
  <si>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</si>
  <si>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</si>
  <si>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</si>
  <si>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</si>
  <si>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</si>
  <si>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</si>
  <si>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</si>
  <si>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</si>
  <si>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</si>
  <si>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</si>
  <si>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</si>
  <si>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</si>
  <si>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</si>
  <si>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</si>
  <si>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</si>
  <si>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</si>
  <si>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</si>
  <si>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</si>
  <si>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</si>
  <si>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</si>
  <si>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</si>
  <si>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</si>
  <si>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</si>
  <si>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</si>
  <si>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</si>
  <si>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</si>
  <si>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</si>
  <si>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</si>
  <si>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</si>
  <si>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</si>
  <si>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</si>
  <si>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</si>
  <si>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</si>
  <si>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</si>
  <si>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</si>
  <si>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</si>
  <si>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</si>
  <si>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</si>
  <si>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</si>
  <si>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</si>
  <si>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</si>
  <si>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</si>
  <si>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</si>
  <si>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</si>
  <si>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</si>
  <si>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</si>
  <si>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</si>
  <si>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</si>
  <si>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</si>
  <si>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</si>
  <si>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</si>
  <si>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</si>
  <si>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</si>
  <si>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</si>
  <si>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</si>
  <si>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</si>
  <si>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</si>
  <si>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</si>
  <si>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</si>
  <si>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</si>
  <si>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</si>
  <si>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</si>
  <si>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</si>
  <si>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</si>
  <si>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</si>
  <si>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</si>
  <si>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</si>
  <si>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</si>
  <si>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</si>
  <si>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</si>
  <si>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</si>
  <si>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</si>
  <si>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</si>
  <si>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</si>
  <si>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</si>
  <si>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</si>
  <si>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</si>
  <si>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</si>
  <si>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</si>
  <si>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</si>
  <si>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</si>
  <si>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</si>
  <si>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</si>
  <si>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</si>
  <si>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</si>
  <si>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</si>
  <si>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</si>
  <si>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</si>
  <si>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</si>
  <si>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</si>
  <si>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</si>
  <si>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</si>
  <si>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</si>
  <si>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</si>
  <si>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</si>
  <si>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</si>
  <si>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</si>
  <si>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</si>
  <si>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</si>
  <si>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</si>
  <si>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</si>
  <si>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</si>
  <si>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</si>
  <si>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</si>
  <si>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</si>
  <si>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</si>
  <si>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</si>
  <si>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</si>
  <si>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</si>
  <si>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</si>
  <si>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</si>
  <si>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</si>
  <si>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</si>
  <si>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</si>
  <si>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</si>
  <si>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</si>
  <si>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</si>
  <si>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</si>
  <si>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</si>
  <si>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</si>
  <si>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</si>
  <si>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</si>
  <si>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</si>
  <si>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</si>
  <si>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</si>
  <si>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</si>
  <si>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</si>
  <si>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</si>
  <si>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</si>
  <si>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</si>
  <si>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</si>
  <si>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</si>
  <si>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</si>
  <si>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</si>
  <si>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</si>
  <si>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</si>
  <si>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</si>
  <si>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</si>
  <si>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</si>
  <si>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</si>
  <si>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</si>
  <si>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</si>
  <si>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</si>
  <si>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</si>
  <si>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</si>
  <si>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</si>
  <si>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</si>
  <si>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</si>
  <si>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</si>
  <si>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</si>
  <si>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</si>
  <si>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</si>
  <si>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</si>
  <si>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</si>
  <si>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</si>
  <si>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</si>
  <si>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</si>
  <si>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</si>
  <si>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</si>
  <si>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</si>
  <si>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</si>
  <si>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</si>
  <si>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</si>
  <si>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</si>
  <si>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</si>
  <si>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</si>
  <si>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</si>
  <si>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</si>
  <si>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</si>
  <si>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</si>
  <si>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</si>
  <si>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</si>
  <si>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</si>
  <si>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</si>
  <si>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</si>
  <si>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</si>
  <si>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</si>
  <si>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</si>
  <si>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</si>
  <si>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</si>
  <si>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</si>
  <si>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</si>
  <si>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</si>
  <si>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</si>
  <si>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</si>
  <si>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</si>
  <si>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</si>
  <si>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</si>
  <si>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</si>
  <si>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</si>
  <si>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</si>
  <si>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</si>
  <si>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</si>
  <si>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</si>
  <si>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</si>
  <si>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</si>
  <si>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</si>
  <si>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</si>
  <si>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</si>
  <si>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</si>
  <si>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</si>
  <si>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</si>
  <si>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</si>
  <si>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</si>
  <si>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</si>
  <si>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</si>
  <si>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</si>
  <si>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</si>
  <si>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</si>
  <si>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</si>
  <si>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</si>
  <si>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</si>
  <si>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</si>
  <si>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</si>
  <si>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</si>
  <si>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</si>
  <si>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</si>
  <si>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</si>
  <si>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</si>
  <si>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</si>
  <si>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</si>
  <si>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</si>
  <si>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</si>
  <si>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</si>
  <si>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</si>
  <si>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</si>
  <si>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</si>
  <si>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</si>
  <si>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</si>
  <si>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</si>
  <si>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</si>
  <si>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</si>
  <si>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</si>
  <si>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</si>
  <si>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</si>
  <si>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</si>
  <si>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</si>
  <si>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</si>
  <si>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</si>
  <si>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</si>
  <si>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</si>
  <si>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</si>
  <si>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</si>
  <si>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</si>
  <si>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</si>
  <si>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</si>
  <si>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</si>
  <si>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</si>
  <si>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</si>
  <si>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</si>
  <si>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</si>
  <si>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</si>
  <si>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</si>
  <si>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</si>
  <si>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</si>
  <si>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</si>
  <si>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</si>
  <si>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</si>
  <si>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</si>
  <si>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</si>
  <si>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</si>
  <si>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</si>
  <si>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</si>
  <si>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</si>
  <si>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</si>
  <si>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</si>
  <si>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</si>
  <si>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</si>
  <si>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</si>
  <si>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</si>
  <si>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</si>
  <si>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</si>
  <si>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</si>
  <si>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</si>
  <si>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</si>
  <si>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</si>
  <si>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</si>
  <si>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</si>
  <si>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</si>
  <si>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</si>
  <si>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</si>
  <si>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</si>
  <si>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</si>
  <si>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</si>
  <si>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</si>
  <si>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</si>
  <si>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</si>
  <si>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</si>
  <si>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</si>
  <si>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</si>
  <si>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</si>
  <si>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</si>
  <si>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</si>
  <si>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</si>
  <si>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</si>
  <si>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</si>
  <si>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</si>
  <si>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</si>
  <si>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</si>
  <si>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</si>
  <si>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</si>
  <si>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</si>
  <si>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</si>
  <si>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</si>
  <si>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</si>
  <si>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</si>
  <si>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</si>
  <si>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</si>
  <si>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</si>
  <si>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</si>
  <si>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</si>
  <si>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</si>
  <si>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</si>
  <si>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</si>
  <si>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</si>
  <si>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</si>
  <si>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</si>
  <si>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</si>
  <si>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</si>
  <si>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</si>
  <si>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</si>
  <si>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</si>
  <si>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</si>
  <si>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</si>
  <si>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</si>
  <si>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</si>
  <si>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</si>
  <si>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</si>
  <si>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</si>
  <si>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</si>
  <si>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</si>
  <si>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</si>
  <si>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</si>
  <si>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</si>
  <si>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</si>
  <si>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</si>
  <si>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</si>
  <si>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</si>
  <si>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</si>
  <si>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</si>
  <si>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</si>
  <si>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</si>
  <si>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</si>
  <si>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</si>
  <si>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</si>
  <si>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</si>
  <si>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</si>
  <si>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</si>
  <si>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</si>
  <si>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</si>
  <si>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</si>
  <si>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</si>
  <si>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</si>
  <si>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</si>
  <si>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</si>
  <si>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</si>
  <si>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</si>
  <si>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</si>
  <si>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</si>
  <si>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</si>
  <si>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</si>
  <si>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</si>
  <si>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</si>
  <si>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</si>
  <si>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</si>
  <si>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</si>
  <si>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</si>
  <si>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</si>
  <si>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</si>
  <si>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</si>
  <si>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</si>
  <si>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</si>
  <si>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</si>
  <si>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</si>
  <si>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</si>
  <si>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</si>
  <si>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</si>
  <si>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</si>
  <si>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</si>
  <si>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</si>
  <si>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</si>
  <si>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</si>
  <si>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</si>
  <si>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</si>
  <si>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</si>
  <si>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</si>
  <si>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</si>
  <si>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</si>
  <si>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</si>
  <si>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</si>
  <si>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</si>
  <si>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</si>
  <si>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</si>
  <si>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</si>
  <si>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</si>
  <si>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</si>
  <si>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</si>
  <si>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</si>
  <si>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</si>
  <si>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</si>
  <si>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</si>
  <si>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</si>
  <si>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</si>
  <si>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</si>
  <si>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</si>
  <si>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</si>
  <si>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</si>
  <si>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</si>
  <si>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</si>
  <si>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</si>
  <si>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</si>
  <si>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</si>
  <si>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</si>
  <si>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</si>
  <si>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</si>
  <si>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</si>
  <si>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</si>
  <si>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</si>
  <si>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</si>
  <si>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</si>
  <si>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</si>
  <si>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</si>
  <si>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</si>
  <si>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</si>
  <si>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</si>
  <si>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</si>
  <si>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</si>
  <si>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</si>
  <si>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</si>
  <si>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</si>
  <si>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</si>
  <si>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</si>
  <si>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</si>
  <si>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</si>
  <si>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</si>
  <si>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</si>
  <si>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</si>
  <si>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</si>
  <si>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</si>
  <si>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</si>
  <si>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</si>
  <si>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</si>
  <si>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</si>
  <si>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</si>
  <si>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</si>
  <si>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</si>
  <si>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</si>
  <si>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</si>
  <si>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</si>
  <si>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</si>
  <si>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</si>
  <si>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</si>
  <si>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</si>
  <si>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</si>
  <si>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</si>
  <si>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</si>
  <si>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</si>
  <si>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</si>
  <si>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</si>
  <si>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</si>
  <si>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</si>
  <si>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</si>
  <si>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</si>
  <si>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</si>
  <si>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</si>
  <si>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</si>
  <si>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</si>
  <si>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</si>
  <si>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</si>
  <si>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</si>
  <si>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</si>
  <si>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</si>
  <si>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</si>
  <si>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</si>
  <si>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</si>
  <si>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</si>
  <si>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</si>
  <si>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</si>
  <si>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</si>
  <si>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</si>
  <si>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</si>
  <si>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</si>
  <si>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</si>
  <si>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</si>
  <si>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</si>
  <si>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</si>
  <si>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</si>
  <si>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</si>
  <si>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</si>
  <si>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</si>
  <si>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</si>
  <si>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</si>
  <si>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</si>
  <si>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</si>
  <si>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</si>
  <si>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</si>
  <si>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</si>
  <si>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</si>
  <si>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</si>
  <si>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</si>
  <si>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</si>
  <si>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</si>
  <si>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</si>
  <si>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</si>
  <si>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</si>
  <si>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</si>
  <si>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</si>
  <si>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</si>
  <si>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</si>
  <si>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</si>
  <si>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</si>
  <si>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</si>
  <si>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</si>
  <si>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</si>
  <si>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</si>
  <si>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</si>
  <si>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</si>
  <si>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</si>
  <si>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</si>
  <si>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</si>
  <si>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</si>
  <si>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</si>
  <si>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</si>
  <si>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</si>
  <si>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</si>
  <si>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</si>
  <si>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</si>
  <si>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</si>
  <si>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</si>
  <si>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</si>
  <si>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</si>
  <si>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</si>
  <si>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</si>
  <si>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</si>
  <si>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</si>
  <si>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</si>
  <si>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</si>
  <si>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</si>
  <si>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</si>
  <si>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</si>
  <si>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</si>
  <si>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</si>
  <si>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</si>
  <si>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</si>
  <si>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</si>
  <si>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</si>
  <si>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</si>
  <si>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</si>
  <si>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</si>
  <si>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</si>
  <si>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</si>
  <si>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</si>
  <si>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</si>
  <si>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</si>
  <si>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</si>
  <si>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</si>
  <si>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</si>
  <si>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</si>
  <si>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</si>
  <si>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</si>
  <si>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</si>
  <si>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</si>
  <si>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</si>
  <si>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</si>
  <si>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</si>
  <si>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</si>
  <si>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</si>
  <si>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</si>
  <si>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</si>
  <si>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</si>
  <si>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</si>
  <si>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</si>
  <si>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</si>
  <si>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</si>
  <si>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</si>
  <si>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</si>
  <si>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</si>
  <si>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</si>
  <si>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</si>
  <si>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</si>
  <si>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</si>
  <si>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</si>
  <si>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</si>
  <si>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</si>
  <si>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</si>
  <si>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</si>
  <si>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</si>
  <si>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</si>
  <si>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</si>
  <si>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</si>
  <si>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</si>
  <si>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</si>
  <si>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</si>
  <si>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</si>
  <si>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</si>
  <si>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</si>
  <si>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</si>
  <si>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</si>
  <si>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</si>
  <si>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</si>
  <si>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</si>
  <si>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</si>
  <si>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</si>
  <si>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</si>
  <si>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</si>
  <si>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</si>
  <si>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</si>
  <si>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</si>
  <si>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</si>
  <si>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</si>
  <si>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</si>
  <si>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</si>
  <si>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</si>
  <si>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</si>
  <si>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</si>
  <si>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</si>
  <si>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</si>
  <si>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</si>
  <si>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</si>
  <si>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</si>
  <si>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</si>
  <si>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</si>
  <si>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</si>
  <si>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</si>
  <si>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</si>
  <si>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</si>
  <si>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</si>
  <si>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</si>
  <si>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</si>
  <si>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</si>
  <si>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</si>
  <si>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</si>
  <si>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</si>
  <si>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</si>
  <si>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</si>
  <si>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</si>
  <si>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</si>
  <si>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</si>
  <si>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</si>
  <si>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</si>
  <si>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</si>
  <si>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</si>
  <si>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</si>
  <si>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</si>
  <si>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</si>
  <si>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</si>
  <si>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</si>
  <si>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</si>
  <si>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</si>
  <si>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</si>
  <si>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</si>
  <si>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</si>
  <si>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</si>
  <si>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</si>
  <si>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</si>
  <si>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</si>
  <si>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</si>
  <si>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</si>
  <si>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</si>
  <si>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</si>
  <si>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</si>
  <si>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</si>
  <si>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</si>
  <si>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</si>
  <si>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</si>
  <si>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</si>
  <si>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</si>
  <si>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</si>
  <si>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</si>
  <si>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</si>
  <si>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</si>
  <si>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</si>
  <si>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</si>
  <si>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</si>
  <si>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</si>
  <si>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</si>
  <si>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</si>
  <si>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</si>
  <si>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</si>
  <si>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</si>
  <si>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</si>
  <si>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</si>
  <si>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</si>
  <si>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</si>
  <si>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</si>
  <si>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</si>
  <si>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</si>
  <si>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</si>
  <si>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</si>
  <si>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</si>
  <si>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</si>
  <si>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</si>
  <si>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</si>
  <si>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</si>
  <si>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</si>
  <si>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</si>
  <si>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</si>
  <si>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</si>
  <si>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</si>
  <si>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</si>
  <si>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</si>
  <si>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</si>
  <si>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</si>
  <si>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</si>
  <si>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</si>
  <si>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</si>
  <si>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</si>
  <si>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</si>
  <si>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</si>
  <si>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</si>
  <si>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</si>
  <si>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</si>
  <si>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</si>
  <si>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</si>
  <si>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</si>
  <si>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</si>
  <si>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</si>
  <si>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</si>
  <si>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</si>
  <si>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</si>
  <si>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</si>
  <si>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</si>
  <si>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</si>
  <si>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</si>
  <si>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</si>
  <si>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</si>
  <si>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</si>
  <si>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</si>
  <si>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</si>
  <si>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</si>
  <si>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</si>
  <si>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</si>
  <si>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</si>
  <si>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</si>
  <si>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</si>
  <si>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</si>
  <si>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</si>
  <si>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</si>
  <si>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</si>
  <si>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</si>
  <si>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</si>
  <si>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</si>
  <si>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</si>
  <si>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</si>
  <si>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</si>
  <si>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</si>
  <si>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</si>
  <si>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</si>
  <si>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</si>
  <si>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</si>
  <si>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</si>
  <si>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</si>
  <si>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</si>
  <si>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</si>
  <si>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</si>
  <si>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</si>
  <si>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</si>
  <si>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</si>
  <si>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</si>
  <si>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</si>
  <si>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</si>
  <si>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</si>
  <si>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</si>
  <si>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</si>
  <si>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</si>
  <si>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</si>
  <si>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</si>
  <si>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</si>
  <si>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</si>
  <si>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</si>
  <si>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</si>
  <si>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</si>
  <si>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</si>
  <si>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</si>
  <si>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</si>
  <si>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</si>
  <si>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</si>
  <si>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</si>
  <si>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</si>
  <si>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</si>
  <si>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</si>
  <si>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</si>
  <si>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</si>
  <si>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</si>
  <si>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</si>
  <si>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</si>
  <si>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</si>
  <si>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</si>
  <si>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</si>
  <si>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</si>
  <si>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</si>
  <si>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</si>
  <si>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</si>
  <si>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</si>
  <si>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</si>
  <si>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</si>
  <si>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</si>
  <si>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</si>
  <si>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</si>
  <si>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</si>
  <si>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</si>
  <si>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</si>
  <si>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</si>
  <si>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</si>
  <si>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</si>
  <si>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</si>
  <si>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</si>
  <si>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</si>
  <si>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</si>
  <si>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</si>
  <si>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</si>
  <si>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</si>
  <si>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</si>
  <si>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</si>
  <si>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</si>
  <si>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</si>
  <si>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</si>
  <si>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</si>
  <si>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</si>
  <si>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</si>
  <si>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</si>
  <si>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</si>
  <si>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</si>
  <si>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</si>
  <si>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</si>
  <si>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</si>
  <si>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</si>
  <si>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</si>
  <si>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</si>
  <si>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</si>
  <si>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</si>
  <si>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</si>
  <si>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</si>
  <si>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</si>
  <si>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</si>
  <si>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</si>
  <si>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</si>
  <si>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</si>
  <si>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</si>
  <si>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</si>
  <si>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</si>
  <si>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</si>
  <si>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</si>
  <si>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</si>
  <si>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</si>
  <si>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</si>
  <si>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</si>
  <si>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</si>
  <si>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</si>
  <si>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</si>
  <si>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</si>
  <si>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</si>
  <si>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</si>
  <si>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</si>
  <si>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</si>
  <si>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</si>
  <si>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</si>
  <si>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</si>
  <si>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</si>
  <si>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</si>
  <si>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</si>
  <si>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</si>
  <si>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</si>
  <si>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</si>
  <si>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</si>
  <si>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</si>
  <si>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</si>
  <si>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</si>
  <si>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</si>
  <si>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</si>
  <si>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</si>
  <si>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</si>
  <si>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</si>
  <si>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</si>
  <si>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</si>
  <si>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</si>
  <si>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</si>
  <si>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</si>
  <si>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</si>
  <si>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</si>
  <si>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</si>
  <si>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</si>
  <si>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</si>
  <si>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</si>
  <si>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</si>
  <si>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</si>
  <si>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</si>
  <si>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</si>
  <si>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</si>
  <si>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</si>
  <si>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</si>
  <si>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</si>
  <si>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</si>
  <si>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</si>
  <si>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</si>
  <si>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</si>
  <si>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</si>
  <si>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</si>
  <si>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</si>
  <si>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</si>
  <si>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</si>
  <si>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</si>
  <si>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</si>
  <si>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</si>
  <si>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</si>
  <si>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</si>
  <si>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</si>
  <si>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</si>
  <si>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</si>
  <si>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</si>
  <si>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</si>
  <si>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</si>
  <si>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</si>
  <si>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</si>
  <si>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</si>
  <si>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</si>
  <si>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</si>
  <si>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</si>
  <si>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</si>
  <si>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</si>
  <si>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</si>
  <si>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</si>
  <si>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</si>
  <si>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</si>
  <si>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</si>
  <si>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</si>
  <si>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</si>
  <si>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</si>
  <si>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</si>
  <si>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</si>
  <si>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</si>
  <si>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</si>
  <si>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</si>
  <si>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</si>
  <si>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</si>
  <si>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</si>
  <si>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</si>
  <si>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</si>
  <si>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</si>
  <si>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</si>
  <si>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</si>
  <si>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</si>
  <si>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</si>
  <si>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</si>
  <si>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</si>
  <si>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</si>
  <si>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</si>
  <si>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</si>
  <si>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</si>
  <si>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</si>
  <si>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</si>
  <si>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</si>
  <si>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</si>
  <si>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</si>
  <si>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</si>
  <si>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</si>
  <si>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</si>
  <si>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</si>
  <si>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</si>
  <si>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</si>
  <si>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</si>
  <si>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</si>
  <si>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</si>
  <si>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</si>
  <si>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</si>
  <si>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</si>
  <si>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</si>
  <si>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</si>
  <si>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</si>
  <si>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</si>
  <si>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</si>
  <si>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</si>
  <si>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</si>
  <si>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</si>
  <si>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</si>
  <si>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</si>
  <si>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</si>
  <si>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</si>
  <si>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</si>
  <si>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</si>
  <si>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</si>
  <si>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</si>
  <si>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</si>
  <si>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</si>
  <si>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</si>
  <si>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</si>
  <si>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</si>
  <si>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</si>
  <si>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</si>
  <si>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</si>
  <si>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</si>
  <si>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</si>
  <si>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</si>
  <si>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</si>
  <si>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</si>
  <si>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</si>
  <si>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</si>
  <si>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</si>
  <si>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</si>
  <si>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</si>
  <si>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</si>
  <si>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</si>
  <si>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</si>
  <si>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</si>
  <si>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</si>
  <si>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</si>
  <si>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</si>
  <si>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</si>
  <si>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</si>
  <si>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</si>
  <si>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</si>
  <si>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</si>
  <si>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</si>
  <si>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</si>
  <si>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</si>
  <si>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</si>
  <si>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</si>
  <si>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</si>
  <si>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</si>
  <si>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</si>
  <si>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</si>
  <si>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</si>
  <si>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</si>
  <si>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</si>
  <si>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</si>
  <si>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</si>
  <si>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</si>
  <si>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</si>
  <si>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</si>
  <si>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</si>
  <si>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</si>
  <si>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</si>
  <si>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</si>
  <si>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</si>
  <si>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</si>
  <si>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</si>
  <si>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</si>
  <si>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</si>
  <si>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</si>
  <si>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</si>
  <si>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</si>
  <si>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</si>
  <si>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</si>
  <si>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</si>
  <si>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</si>
  <si>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</si>
  <si>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</si>
  <si>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</si>
  <si>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</si>
  <si>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</si>
  <si>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</si>
  <si>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</si>
  <si>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</si>
  <si>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</si>
  <si>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</si>
  <si>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</si>
  <si>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</si>
  <si>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</si>
  <si>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</si>
  <si>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</si>
  <si>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</si>
  <si>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</si>
  <si>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</si>
  <si>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</si>
  <si>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</si>
  <si>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</si>
  <si>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</si>
  <si>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</si>
  <si>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</si>
  <si>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</si>
  <si>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</si>
  <si>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</si>
  <si>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</si>
  <si>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</si>
  <si>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</si>
  <si>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</si>
  <si>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</si>
  <si>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</si>
  <si>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</si>
  <si>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</si>
  <si>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</si>
  <si>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</si>
  <si>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</si>
  <si>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</si>
  <si>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</si>
  <si>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</si>
  <si>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</si>
  <si>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</si>
  <si>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</si>
  <si>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</si>
  <si>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</si>
  <si>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</si>
  <si>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</si>
  <si>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</si>
  <si>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</si>
  <si>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</si>
  <si>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</si>
  <si>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</si>
  <si>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</si>
  <si>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</si>
  <si>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</si>
  <si>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</si>
  <si>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</si>
  <si>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</si>
  <si>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</si>
  <si>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</si>
  <si>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</si>
  <si>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</si>
  <si>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</si>
  <si>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</si>
  <si>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</si>
  <si>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</si>
  <si>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</si>
  <si>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</si>
  <si>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</si>
  <si>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</si>
  <si>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</si>
  <si>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</si>
  <si>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</si>
  <si>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</si>
  <si>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</si>
  <si>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</si>
  <si>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</si>
  <si>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</si>
  <si>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</si>
  <si>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</si>
  <si>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</si>
  <si>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</si>
  <si>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</si>
  <si>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</si>
  <si>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</si>
  <si>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</si>
  <si>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</si>
  <si>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</si>
  <si>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</si>
  <si>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</si>
  <si>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</si>
  <si>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</si>
  <si>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</si>
  <si>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</si>
  <si>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</si>
  <si>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</si>
  <si>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</si>
  <si>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</si>
  <si>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</si>
  <si>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</si>
  <si>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</si>
  <si>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</si>
  <si>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</si>
  <si>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</si>
  <si>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</si>
  <si>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</si>
  <si>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</si>
  <si>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</si>
  <si>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</si>
  <si>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</si>
  <si>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</si>
  <si>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</si>
  <si>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</si>
  <si>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</si>
  <si>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</si>
  <si>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</si>
  <si>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</si>
  <si>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</si>
  <si>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</si>
  <si>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</si>
  <si>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</si>
  <si>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</si>
  <si>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</si>
  <si>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</si>
  <si>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</si>
  <si>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</si>
  <si>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</si>
  <si>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</si>
  <si>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</si>
  <si>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</si>
  <si>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</si>
  <si>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</si>
  <si>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</si>
  <si>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</si>
  <si>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</si>
  <si>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</si>
  <si>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</si>
  <si>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</si>
  <si>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</si>
  <si>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</si>
  <si>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</si>
  <si>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</si>
  <si>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</si>
  <si>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</si>
  <si>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</si>
  <si>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</si>
  <si>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</si>
  <si>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</si>
  <si>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</si>
  <si>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</si>
  <si>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</si>
  <si>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</si>
  <si>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</si>
  <si>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</si>
  <si>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</si>
  <si>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</si>
  <si>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</si>
  <si>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</si>
  <si>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</si>
  <si>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</si>
  <si>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</si>
  <si>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</si>
  <si>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</si>
  <si>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</si>
  <si>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</si>
  <si>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</si>
  <si>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</si>
  <si>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</si>
  <si>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</si>
  <si>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</si>
  <si>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</si>
  <si>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</si>
  <si>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</si>
  <si>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</si>
  <si>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</si>
  <si>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</si>
  <si>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</si>
  <si>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</si>
  <si>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</si>
  <si>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</si>
  <si>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</si>
  <si>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</si>
  <si>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</si>
  <si>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</si>
  <si>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</si>
  <si>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</si>
  <si>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</si>
  <si>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</si>
  <si>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</si>
  <si>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</si>
  <si>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</si>
  <si>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</si>
  <si>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</si>
  <si>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</si>
  <si>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</si>
  <si>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</si>
  <si>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</si>
  <si>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</si>
  <si>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</si>
  <si>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</si>
  <si>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</si>
  <si>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</si>
  <si>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</si>
  <si>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</si>
  <si>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</si>
  <si>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</si>
  <si>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</si>
  <si>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</si>
  <si>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</si>
  <si>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</si>
  <si>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</si>
  <si>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</si>
  <si>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</si>
  <si>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</si>
  <si>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</si>
  <si>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</si>
  <si>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</si>
  <si>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</si>
  <si>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</si>
  <si>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</si>
  <si>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</si>
  <si>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</si>
  <si>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</si>
  <si>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</si>
  <si>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</si>
  <si>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</si>
  <si>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</si>
  <si>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</si>
  <si>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</si>
  <si>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</si>
  <si>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</si>
  <si>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</si>
  <si>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</si>
  <si>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</si>
  <si>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</si>
  <si>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</si>
  <si>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</si>
  <si>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</si>
  <si>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</si>
  <si>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</si>
  <si>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</si>
  <si>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</si>
  <si>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</si>
  <si>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</si>
  <si>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</si>
  <si>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</si>
  <si>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</si>
  <si>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</si>
  <si>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</si>
  <si>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</si>
  <si>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</si>
  <si>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</si>
  <si>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</si>
  <si>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</si>
  <si>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</si>
  <si>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</si>
  <si>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</si>
  <si>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</si>
  <si>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</si>
  <si>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</si>
  <si>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</si>
  <si>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</si>
  <si>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</si>
  <si>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</si>
  <si>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</si>
  <si>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</si>
  <si>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</si>
  <si>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</si>
  <si>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</si>
  <si>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</si>
  <si>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</si>
  <si>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</si>
  <si>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</si>
  <si>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</si>
  <si>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</si>
  <si>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</si>
  <si>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</si>
  <si>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</si>
  <si>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</si>
  <si>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</si>
  <si>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</si>
  <si>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</si>
  <si>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</si>
  <si>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</si>
  <si>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</si>
  <si>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</si>
  <si>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</si>
  <si>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</si>
  <si>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</si>
  <si>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</si>
  <si>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</si>
  <si>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</si>
  <si>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</si>
  <si>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</si>
  <si>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</si>
  <si>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</si>
  <si>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</si>
  <si>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</si>
  <si>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</si>
  <si>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</si>
  <si>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</si>
  <si>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</si>
  <si>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</si>
  <si>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</si>
  <si>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</si>
  <si>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</si>
  <si>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</si>
  <si>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</si>
  <si>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</si>
  <si>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</si>
  <si>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</si>
  <si>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</si>
  <si>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</si>
  <si>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</si>
  <si>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</si>
  <si>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</si>
  <si>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</si>
  <si>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</si>
  <si>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</si>
  <si>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</si>
  <si>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</si>
  <si>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</si>
  <si>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</si>
  <si>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</si>
  <si>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</si>
  <si>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</si>
  <si>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</si>
  <si>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</si>
  <si>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</si>
  <si>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</si>
  <si>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</si>
  <si>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</si>
  <si>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</si>
  <si>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</si>
  <si>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</si>
  <si>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</si>
  <si>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</si>
  <si>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</si>
  <si>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</si>
  <si>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</si>
  <si>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</si>
  <si>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</si>
  <si>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</si>
  <si>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</si>
  <si>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</si>
  <si>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</si>
  <si>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</si>
  <si>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</si>
  <si>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</si>
  <si>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</si>
  <si>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</si>
  <si>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</si>
  <si>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</si>
  <si>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</si>
  <si>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</si>
  <si>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</si>
  <si>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</si>
  <si>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</si>
  <si>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</si>
  <si>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</si>
  <si>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</si>
  <si>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</si>
  <si>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</si>
  <si>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</si>
  <si>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</si>
  <si>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</si>
  <si>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</si>
  <si>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</si>
  <si>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</si>
  <si>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</si>
  <si>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</si>
  <si>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</si>
  <si>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</si>
  <si>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</si>
  <si>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</si>
  <si>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</si>
  <si>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</si>
  <si>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</si>
  <si>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</si>
  <si>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</si>
  <si>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</si>
  <si>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</si>
  <si>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</si>
  <si>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</si>
  <si>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</si>
  <si>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</si>
  <si>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</si>
  <si>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</si>
  <si>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</si>
  <si>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</si>
  <si>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</si>
  <si>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</si>
  <si>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</si>
  <si>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</si>
  <si>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</si>
  <si>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</si>
  <si>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</si>
  <si>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</si>
  <si>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</si>
  <si>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</si>
  <si>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</si>
  <si>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</si>
  <si>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</si>
  <si>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</si>
  <si>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</si>
  <si>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</si>
  <si>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</si>
  <si>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</si>
  <si>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</si>
  <si>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</si>
  <si>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</si>
  <si>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</si>
  <si>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</si>
  <si>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</si>
  <si>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</si>
  <si>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</si>
  <si>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</si>
  <si>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</si>
  <si>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</si>
  <si>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</si>
  <si>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</si>
  <si>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</si>
  <si>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</si>
  <si>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</si>
  <si>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</si>
  <si>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</si>
  <si>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</si>
  <si>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</si>
  <si>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</si>
  <si>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</si>
  <si>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</si>
  <si>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</si>
  <si>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</si>
  <si>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</si>
  <si>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</si>
  <si>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</si>
  <si>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</si>
  <si>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</si>
  <si>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</si>
  <si>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</si>
  <si>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</si>
  <si>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</si>
  <si>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</si>
  <si>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</si>
  <si>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</si>
  <si>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</si>
  <si>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</si>
  <si>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</si>
  <si>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</si>
  <si>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</si>
  <si>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</si>
  <si>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</si>
  <si>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</si>
  <si>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</si>
  <si>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</si>
  <si>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</si>
  <si>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</si>
  <si>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</si>
  <si>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</si>
  <si>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</si>
  <si>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</si>
  <si>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</si>
  <si>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</si>
  <si>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</si>
  <si>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</si>
  <si>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</si>
  <si>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</si>
  <si>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</si>
  <si>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</si>
  <si>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</si>
  <si>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</si>
  <si>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</si>
  <si>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</si>
  <si>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</si>
  <si>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</si>
  <si>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</si>
  <si>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</si>
  <si>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</si>
  <si>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</si>
  <si>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</si>
  <si>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</si>
  <si>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</si>
  <si>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</si>
  <si>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</si>
  <si>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</si>
  <si>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</si>
  <si>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</si>
  <si>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</si>
  <si>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</si>
  <si>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</si>
  <si>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</si>
  <si>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</si>
  <si>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</si>
  <si>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</si>
  <si>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</si>
  <si>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</si>
  <si>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</si>
  <si>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</si>
  <si>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</si>
  <si>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</si>
  <si>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</si>
  <si>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</si>
  <si>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</si>
  <si>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</si>
  <si>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</si>
  <si>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</si>
  <si>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</si>
  <si>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</si>
  <si>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</si>
  <si>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</si>
  <si>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</si>
  <si>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</si>
  <si>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</si>
  <si>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</si>
  <si>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</si>
  <si>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</si>
  <si>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</si>
  <si>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</si>
  <si>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</si>
  <si>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</si>
  <si>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</si>
  <si>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</si>
  <si>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</si>
  <si>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</si>
  <si>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</si>
  <si>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</si>
  <si>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</si>
  <si>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</si>
  <si>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</si>
  <si>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</si>
  <si>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</si>
  <si>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</si>
  <si>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</si>
  <si>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</si>
  <si>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</si>
  <si>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</si>
  <si>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</si>
  <si>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</si>
  <si>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</si>
  <si>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</si>
  <si>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</si>
  <si>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</si>
  <si>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</si>
  <si>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</si>
  <si>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</si>
  <si>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</si>
  <si>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</si>
  <si>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</si>
  <si>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</si>
  <si>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</si>
  <si>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</si>
  <si>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</si>
  <si>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</si>
  <si>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</si>
  <si>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</si>
  <si>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</si>
  <si>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</si>
  <si>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</si>
  <si>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</si>
  <si>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</si>
  <si>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</si>
  <si>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</si>
  <si>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</si>
  <si>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</si>
  <si>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</si>
  <si>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</si>
  <si>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</si>
  <si>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</si>
  <si>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</si>
  <si>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</si>
  <si>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</si>
  <si>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</si>
  <si>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</si>
  <si>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</si>
  <si>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</si>
  <si>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</si>
  <si>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</si>
  <si>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</si>
  <si>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</si>
  <si>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</si>
  <si>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</si>
  <si>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</si>
  <si>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</si>
  <si>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</si>
  <si>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</si>
  <si>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</si>
  <si>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</si>
  <si>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</si>
  <si>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</si>
  <si>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</si>
  <si>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</si>
  <si>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</si>
  <si>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</si>
  <si>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</si>
  <si>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</si>
  <si>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</si>
  <si>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</si>
  <si>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</si>
  <si>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</si>
  <si>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</si>
  <si>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</si>
  <si>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</si>
  <si>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</si>
  <si>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</si>
  <si>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</si>
  <si>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</si>
  <si>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</si>
  <si>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</si>
  <si>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</si>
  <si>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</si>
  <si>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</si>
  <si>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</si>
  <si>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</si>
  <si>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</si>
  <si>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</si>
  <si>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</si>
  <si>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</si>
  <si>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</si>
  <si>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</si>
  <si>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</si>
  <si>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</si>
  <si>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</si>
  <si>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</si>
  <si>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</si>
  <si>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</si>
  <si>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</si>
  <si>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</si>
  <si>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</si>
  <si>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</si>
  <si>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</si>
  <si>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</si>
  <si>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</si>
  <si>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</si>
  <si>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</si>
  <si>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</si>
  <si>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</si>
  <si>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</si>
  <si>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</si>
  <si>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</si>
  <si>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</si>
  <si>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</si>
  <si>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</si>
  <si>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</si>
  <si>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</si>
  <si>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</si>
  <si>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</si>
  <si>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</si>
  <si>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</si>
  <si>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</si>
  <si>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</si>
  <si>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</si>
  <si>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</si>
  <si>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</si>
  <si>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</si>
  <si>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</si>
  <si>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</si>
  <si>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</si>
  <si>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</si>
  <si>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</si>
  <si>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</si>
  <si>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</si>
  <si>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</si>
  <si>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</si>
  <si>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</si>
  <si>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</si>
  <si>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</si>
  <si>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</si>
  <si>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</si>
  <si>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</si>
  <si>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</si>
  <si>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</si>
  <si>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</si>
  <si>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</si>
  <si>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</si>
  <si>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</si>
  <si>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</si>
  <si>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</si>
  <si>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</si>
  <si>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</si>
  <si>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</si>
  <si>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</si>
  <si>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</si>
  <si>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</si>
  <si>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</si>
  <si>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</si>
  <si>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</si>
  <si>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</si>
  <si>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</si>
  <si>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</si>
  <si>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</si>
  <si>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</si>
  <si>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</si>
  <si>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</si>
  <si>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</si>
  <si>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</si>
  <si>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</si>
  <si>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</si>
  <si>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</si>
  <si>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</si>
  <si>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</si>
  <si>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</si>
  <si>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</si>
  <si>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</si>
  <si>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</si>
  <si>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</si>
  <si>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</si>
  <si>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</si>
  <si>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</si>
  <si>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</si>
  <si>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</si>
  <si>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</si>
  <si>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</si>
  <si>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</si>
  <si>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</si>
  <si>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</si>
  <si>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</si>
  <si>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</si>
  <si>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</si>
  <si>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</si>
  <si>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</si>
  <si>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</si>
  <si>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</si>
  <si>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</si>
  <si>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</si>
  <si>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</si>
  <si>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</si>
  <si>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</si>
  <si>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</si>
  <si>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</si>
  <si>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</si>
  <si>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</si>
  <si>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</si>
  <si>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</si>
  <si>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</si>
  <si>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</si>
  <si>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</si>
  <si>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</si>
  <si>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</si>
  <si>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</si>
  <si>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</si>
  <si>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</si>
  <si>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</si>
  <si>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</si>
  <si>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</si>
  <si>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</si>
  <si>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</si>
  <si>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</si>
  <si>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</si>
  <si>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</si>
  <si>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</si>
  <si>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</si>
  <si>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</si>
  <si>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</si>
  <si>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</si>
  <si>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</si>
  <si>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</si>
  <si>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</si>
  <si>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</si>
  <si>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</si>
  <si>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</si>
  <si>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</si>
  <si>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</si>
  <si>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</si>
  <si>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</si>
  <si>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</si>
  <si>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</si>
  <si>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</si>
  <si>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</si>
  <si>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</si>
  <si>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</si>
  <si>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</si>
  <si>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</si>
  <si>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</si>
  <si>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</si>
  <si>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</si>
  <si>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</si>
  <si>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</si>
  <si>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</si>
  <si>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</si>
  <si>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</si>
  <si>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</si>
  <si>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</si>
  <si>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</si>
  <si>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</si>
  <si>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</si>
  <si>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</si>
  <si>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</si>
  <si>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</si>
  <si>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</si>
  <si>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</si>
  <si>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</si>
  <si>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</si>
  <si>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</si>
  <si>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</si>
  <si>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</si>
  <si>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</si>
  <si>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</si>
  <si>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</si>
  <si>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</si>
  <si>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</si>
  <si>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</si>
  <si>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</si>
  <si>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</si>
  <si>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</si>
  <si>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</si>
  <si>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</si>
  <si>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</si>
  <si>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</si>
  <si>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</si>
  <si>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</si>
  <si>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</si>
  <si>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</si>
  <si>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</si>
  <si>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</si>
  <si>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</si>
  <si>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</si>
  <si>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</si>
  <si>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</si>
  <si>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</si>
  <si>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</si>
  <si>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</si>
  <si>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</si>
  <si>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</si>
  <si>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</si>
  <si>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</si>
  <si>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</si>
  <si>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</si>
  <si>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</si>
  <si>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</si>
  <si>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</si>
  <si>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</si>
  <si>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</si>
  <si>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</si>
  <si>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</si>
  <si>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</si>
  <si>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</si>
  <si>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</si>
  <si>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</si>
  <si>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</si>
  <si>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</si>
  <si>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</si>
  <si>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</si>
  <si>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</si>
  <si>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</si>
  <si>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</si>
  <si>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</si>
  <si>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</si>
  <si>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</si>
  <si>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</si>
  <si>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</si>
  <si>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</si>
  <si>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</si>
  <si>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</si>
  <si>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</si>
  <si>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</si>
  <si>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</si>
  <si>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</si>
  <si>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</si>
  <si>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</si>
  <si>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</si>
  <si>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</si>
  <si>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</si>
  <si>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</si>
  <si>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</si>
  <si>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</si>
  <si>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</si>
  <si>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</si>
  <si>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</si>
  <si>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</si>
  <si>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</si>
  <si>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</si>
  <si>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</si>
  <si>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</si>
  <si>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</si>
  <si>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</si>
  <si>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</si>
  <si>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</si>
  <si>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</si>
  <si>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</si>
  <si>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</si>
  <si>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</si>
  <si>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</si>
  <si>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</si>
  <si>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</si>
  <si>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</si>
  <si>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</si>
  <si>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</si>
  <si>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</si>
  <si>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</si>
  <si>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</si>
  <si>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</si>
  <si>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</si>
  <si>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</si>
  <si>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</si>
  <si>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</si>
  <si>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</si>
  <si>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</si>
  <si>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</si>
  <si>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</si>
  <si>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</si>
  <si>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</si>
  <si>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</si>
  <si>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</si>
  <si>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</si>
  <si>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</si>
  <si>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</si>
  <si>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</si>
  <si>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</si>
  <si>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</si>
  <si>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</si>
  <si>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</si>
  <si>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</si>
  <si>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</si>
  <si>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</si>
  <si>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</si>
  <si>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</si>
  <si>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</si>
  <si>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</si>
  <si>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</si>
  <si>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</si>
  <si>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</si>
  <si>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</si>
  <si>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</si>
  <si>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</si>
  <si>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</si>
  <si>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</si>
  <si>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</si>
  <si>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</si>
  <si>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</si>
  <si>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</si>
  <si>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</si>
  <si>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</si>
  <si>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</si>
  <si>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</si>
  <si>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</si>
  <si>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</si>
  <si>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</si>
  <si>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</si>
  <si>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</si>
  <si>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</si>
  <si>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</si>
  <si>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</si>
  <si>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</si>
  <si>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</si>
  <si>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</si>
  <si>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</si>
  <si>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</si>
  <si>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</si>
  <si>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</si>
  <si>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</si>
  <si>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</si>
  <si>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PCM-20251004-00000846 </t>
  </si>
  <si>
    <t>jed0894</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</si>
  <si>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</si>
  <si>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</si>
  <si>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</si>
  <si>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</si>
  <si>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</si>
  <si>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PCM-20251004-00000943</t>
  </si>
  <si>
    <t>EM Team on the way ETA: 10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</si>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</sst>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271.6230054398111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45934.571431365737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45934.571431365737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45934.571431365737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45934.571431365737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45934.571431365737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45934.571431365737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45934.571431365737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45934.571431365737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45934.571431365737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45934.571431365737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45934.571431365737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45934.571431365737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45934.571431365737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45934.571431365737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45934.571431365737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45934.571431365737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45934.571431365737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45934.571431365737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45934.571431365737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45934.571431365737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45934.571431365737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45934.571431365737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45934.571431365737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45934.571431365737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45934.571431365737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45934.571431365737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45934.571431365737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45934.571431365737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45934.571431365737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45934.571431365737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45934.571431365737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45934.571431365737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45934.571431365737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45934.571431365737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45934.571431365737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45934.571431365737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45934.571431365737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45934.571431365737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45934.571431365737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45934.571431365737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45934.571431365737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45934.571431365737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45934.571431365737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45934.571431365737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45934.571431365737</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242.91964895832643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127.84434803240583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109.57159340277576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45934.571431018521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45934.571431018521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45934.571431018521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45934.571431018521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45934.571431018521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45934.571431018521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45934.571431018521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45934.571431018521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45934.571431018521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45934.571431018521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45934.571431018521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45934.571431018521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45934.571431018521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45934.571431018521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45934.571431018521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45934.571431018521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45934.571431018521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45934.571431018521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45934.571431018521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45934.571431018521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45934.571431018521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45934.571431018521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45934.571431018521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45934.571431018521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45934.571431018521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45934.571431018521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45934.571431018521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45934.571431018521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45934.571431018521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45934.571431018521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45934.571431018521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45934.571431018521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45934.571431018521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45934.571431018521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45934.571431018521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45934.571431018521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45934.571431018521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45934.571431018521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45934.571431018521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45934.571431018521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45934.571431018521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45934.571431018521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45934.571431018521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45934.571431018521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45934.571431018521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45934.571431018521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45934.571431018521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45934.571431018521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45934.571431018521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45934.571431018521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45934.571431018521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45934.571431018521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45934.571431018521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45934.571431018521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45934.571431018521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45934.571431018521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45934.571431018521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45934.571431018521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45934.571431018521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45934.571431018521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45934.571431018521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45934.571431018521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45934.571431018521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45934.571431018521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45934.571431018521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45934.571431018521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45934.571431018521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45934.571431018521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45934.571431018521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45934.571431018521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45934.571431018521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45934.571431018521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45934.571431018521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45934.571431018521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45934.571431018521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45934.571431018521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45934.571431018521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45934.571431018521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45934.571431018521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45934.571431018521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45934.571431018521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45934.571431018521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45934.571431018521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45934.571431018521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45934.571431018521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45934.571431018521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45934.571431018521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45934.571431018521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45934.571431018521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45934.571431018521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45934.571431018521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45934.571431018521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45934.571431018521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45934.571431018521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45934.571431018521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45934.571431018521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45934.571431018521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45934.571431018521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45934.571431018521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45934.571431018521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45934.571431018521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45934.571431018521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45934.571431018521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45934.571431018521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45934.571431018521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45934.571431018521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45934.571431018521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45934.571431018521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45934.571431018521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45934.571431018521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45934.571431018521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45934.571431018521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45934.571431018521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45934.571431018521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45934.571431018521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45934.571431018521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45934.571431018521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45934.571431018521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45934.571431018521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45934.571431018521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45934.571431018521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45934.571431018521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45934.571431018521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45934.571431018521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45934.571431018521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45934.571431018521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45934.571431018521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45934.571431018521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45934.571431018521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45934.571431018521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45934.571431018521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45934.571431018521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45934.571431018521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45934.571431018521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45934.571431018521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45934.571431018521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45934.571431018521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45934.571431018521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45934.571431018521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45934.571431018521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45934.571431018521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45934.571431018521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45934.571431018521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45934.571431018521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45934.571431018521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45934.571431018521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45934.571431018521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45934.571431018521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45934.571431018521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45934.571431018521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45934.571431018521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45934.571431018521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45934.571431018521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45934.571431018521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45934.571431018521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45934.571431018521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45934.571431018521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45934.571431018521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45934.571431018521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45934.571431018521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45934.571431018521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45934.571431018521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45934.571431018521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45934.571431018521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45934.571431018521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45934.571431018521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45934.571431018521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45934.571431018521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45934.571431018521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45934.571431018521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45934.571431018521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45934.571431018521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45934.571431018521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45934.571431018521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45934.571431018521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45934.571431018521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45934.571431018521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45934.571431018521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45934.571431018521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45934.571431018521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45934.571431018521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45934.571431018521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45934.571431018521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45934.571431018521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45934.571431018521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45934.571431018521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45934.571431018521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45934.571431018521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45934.571431018521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45934.571431018521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45934.571431018521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45934.571431018521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45934.571431018521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45934.571431018521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45934.571431018521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45934.571431018521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45934.571431018521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45934.571431018521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45934.571431018521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45934.571431018521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45934.571431018521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45934.571431018521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45934.571431018521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45934.571431018521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45934.571431018521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45934.571431018521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45934.571431018521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45934.571431018521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45934.571431018521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45934.571431018521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45934.571431018521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45934.571431018521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45934.571431018521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45934.571431018521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45934.571431018521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45934.571431018521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45934.571431018521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45934.571431018521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45934.571431018521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45934.571431018521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45934.571431018521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45934.571431018521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45934.571431018521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45934.571431018521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45934.571431018521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45934.571431018521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45934.571431018521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45934.571431018521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45934.571431018521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45934.571431018521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45934.571431018521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45934.571431018521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45934.571431018521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45934.571431018521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45934.571431018521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45934.571431018521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45934.571431018521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45934.571431018521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45934.571431018521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45934.571431018521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45934.571431018521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45934.571431018521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45934.571431018521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45934.571431018521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45934.571431018521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45934.571431018521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45934.571431018521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45934.571431018521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45934.571431018521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45934.571431018521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45934.571431018521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45934.571431018521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45934.571431018521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45934.571431018521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45934.571431018521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45934.571431018521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45934.571431018521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45934.571431018521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45934.571431018521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45934.571431018521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45934.571431018521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45934.571431018521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45934.571431018521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45934.571431018521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45934.571431018521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45934.571431018521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45934.571431018521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45934.571431018521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45934.571431018521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45934.571431018521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45934.571431018521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45934.571431018521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45934.571431018521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45934.571431018521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45934.571431018521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45934.571431018521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45934.571431018521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45934.571431018521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45934.571431018521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45934.571431018521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45934.571431018521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45934.571431018521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45934.571431018521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45934.571431018521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45934.571431018521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45934.571431018521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45934.571431018521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45934.571431018521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45934.571431018521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45934.571431018521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45934.571431018521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45934.571431018521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45934.571431018521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45934.571431018521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45934.571431018521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45934.571431018521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45934.571431018521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45934.571431018521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45934.571431018521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45934.571431018521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45934.571431018521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45934.571431018521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45934.571431018521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45934.571431018521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45934.571431018521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45934.571431018521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45934.571431018521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45934.571431018521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45934.571431018521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45934.571431018521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45934.571431018521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45934.571431018521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45934.571431018521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45934.571431018521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45934.571431018521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45934.571431018521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45934.571431018521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45934.571431018521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45934.571431365737</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45934.571431018521</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45934.571431018521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45934.571431018521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45934.571431018521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45934.571431365737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45934.571431365737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45934.571431365737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45934.571431365737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45934.571431365737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45934.571431365737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45934.571431365737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45934.571431365737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45934.571431365737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45934.571431365737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45934.571431365737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45934.571431365737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45934.571431365737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45934.571431365737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45934.571431365737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45934.571431365737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45934.571431365737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45934.571431365737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45934.571431365737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45934.571431365737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45934.571431365737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45934.571431365737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45934.571431365737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45934.571431365737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45934.571431365737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45934.571431365737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45934.571431365737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45934.571431365737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45934.571431365737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45934.571431365737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45934.571431365737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45934.571431365737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45934.571431365737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45934.571431365737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45934.571431365737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45934.571431365737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45934.571431365737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45934.571431365737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45934.571431365737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45934.571431365737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45934.571431365737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45934.571431365737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45934.571431365737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45934.571431365737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45934.571431365737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45934.571431365737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45934.571431365737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45934.571431365737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45934.571431365737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45934.571431365737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45934.571431365737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45934.571431365737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45934.571431365737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45934.571431365737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45934.571431365737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45934.571431365737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45934.571431365737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45934.571431365737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45934.571431365737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45934.571431365737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45934.571431365737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45934.571431365737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45934.571431365737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45934.571431365737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45934.571431365737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45934.571431365737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45934.571431365737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45934.571431365737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45934.571431365737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45934.571431365737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45934.571431365737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45934.571431365737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45934.571431365737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45934.571431365737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45934.571431365737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45934.571431365737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45934.571431365737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45934.571431365737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45934.571431365737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45934.571431365737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45934.571431365737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45934.571431365737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45934.571431365737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45934.571431365737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45934.571431365737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45934.571431365737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45934.571431365737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45934.571431365737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45934.571431365737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45934.571431365737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45934.571431365737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45934.571431365737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45934.571431365737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45934.571431365737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45934.571431365737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45934.571431365737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45934.571431365737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45934.571431365737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45934.571431365737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45934.571431365737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45934.571431365737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45934.571431365737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45934.571431365737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45934.571431365737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45934.571431365737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45934.571431365737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45934.571431365737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45934.571431365737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45934.571431365737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45934.571431365737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45934.571431365737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45934.571431365737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45934.571431365737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45934.571431365737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45934.571431365737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45934.571431365737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45934.571431365737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45934.571431365737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45934.571431365737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45934.571431365737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45934.571431365737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45934.571431365737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45934.571431365737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45934.571431365737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45934.571431365737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45934.571431365737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45934.571431365737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45934.571431365737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45934.571431365737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45934.571431365737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45934.571431365737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45934.571431365737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45934.571431365737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45934.571431365737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45934.571431365737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45934.571431365737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45934.571431365737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45934.571431365737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45934.571431365737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45934.571431365737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45934.571431365737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45934.571431365737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45934.571431365737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45934.571431365737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45934.571431365737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45934.571431365737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45934.571431365737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45934.571431365737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45934.571431365737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45934.571431365737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45934.571431365737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45934.571431365737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45934.571431365737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45934.571431365737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45934.571431365737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45934.571431365737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45934.571431365737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45934.571431365737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45934.571431365737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45934.571431365737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45934.571431365737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45934.571431365737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45934.571431365737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45934.571431365737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45934.571431365737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45934.571431365737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45934.571431365737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45934.571431365737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45934.571431365737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45934.571431365737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45934.571431365737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45934.571431365737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45934.571431365737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45934.571431365737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45934.571431365737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45934.571431365737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45934.571431365737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45934.571431365737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45934.571431365737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45934.571431365737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45934.571431365737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45934.571431365737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45934.571431365737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45934.571431365737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45934.571431365737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45934.571431365737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45934.571431365737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45934.571431365737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45934.571431365737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45934.571431365737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45934.571431365737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45934.571431365737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45934.571431365737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45934.571431365737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45934.571431365737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45934.571431365737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45934.571431365737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45934.571431365737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45934.571431365737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45934.571431365737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45934.571431365737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45934.571431365737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45934.571431365737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45934.571431365737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45934.571431365737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45934.571431365737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45934.571431365737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45934.571431365737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45934.571431365737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45934.571431365737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45934.571431365737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45934.571431365737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45934.571431365737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45934.571431365737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45934.571431365737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45934.571431365737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45934.571431365737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45934.571431365737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45934.571431365737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45934.571431365737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45934.571431365737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45934.571431365737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45934.571431365737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45934.571431365737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45934.571431365737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45934.571431365737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45934.571431365737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45934.571431365737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45934.571431365737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45934.571431365737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45934.571431365737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45934.571431365737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45934.571431365737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45934.571431365737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45934.571431365737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45934.571431365737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45934.571431365737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45934.571431365737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45934.571431365737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45934.571431365737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45934.571431365737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45934.571431365737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45934.571431365737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45934.571431365737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45934.571431365737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45934.571431365737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45934.571431365737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45934.571431365737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45934.571431365737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45934.571431365737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45934.571431365737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45934.571431365737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45934.571431365737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45934.571431365737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45934.571431365737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45934.571431365737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45934.571431365737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45934.571431365737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45934.571431365737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45934.571431365737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45934.571431365737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45934.571431365737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45934.571431365737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45934.571431365737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45934.571431365737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45934.571431365737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45934.571431365737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45934.571431365737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45934.571431365737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45934.571431365737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45934.571431365737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45934.571431365737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45934.571431365737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45934.571431365737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45934.571431365737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45934.571431365737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45934.571431365737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45934.571431365737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45934.571431365737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45934.571431365737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45934.571431365737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45934.571431365737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45934.571431365737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45934.571431365737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45934.571431365737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45934.571431365737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45934.571431365737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45934.571431365737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45934.571431365737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45934.571431365737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45934.571431365737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45934.571431365737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45934.571431365737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45934.571431365737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45934.571431365737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45934.571431365737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45934.571431365737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45934.571431365737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45934.571431365737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45934.571431365737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45934.571431365737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45934.571431365737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45934.571431365737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45934.571431365737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45934.571431365737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45934.571431365737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45934.571431365737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45934.571431365737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45934.571431365737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45934.571431365737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45934.571431365737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45934.571431365737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45934.571431365737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45934.571431365737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45934.571431365737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45934.571431365737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45934.571431365737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45934.571431365737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45934.571431365737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45934.571431365737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45934.571431365737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45934.571431365737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45934.571431365737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45934.571431365737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45934.571431365737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45934.571431365737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45934.571431365737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45934.571431365737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45934.571431365737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45934.571431365737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45934.571431365737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45934.571431365737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45934.571431365737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45934.571431365737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45934.571431365737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45934.571431365737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45934.571431365737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45934.571431365737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45934.571431365737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45934.571431365737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45934.571431365737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45934.571431365737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45934.571431365737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45934.571431365737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45934.571431365737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45934.571431365737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45934.571431365737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45934.571431365737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45934.571431365737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45934.571431365737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45934.571431365737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45934.571431365737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45934.571431365737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45934.571431365737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45934.571431365737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45934.571431365737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45934.571431365737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45934.571431365737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45934.571431365737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45934.571431365737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45934.571431365737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45934.571431365737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45934.571431365737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45934.571431365737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45934.571431365737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45934.571431365737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45934.571431365737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45934.571431365737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45934.571431365737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45934.571431365737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45934.571431365737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45934.571431365737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45934.571431365737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45934.571431365737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45934.571431365737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45934.571431365737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45934.571431365737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45934.571431365737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45934.571431365737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45934.571431365737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45934.571431365737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45934.571431365737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45934.571431365737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45934.571431365737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45934.571431365737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45934.571431365737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45934.571431365737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45934.571431365737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45934.571431365737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45934.571431365737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45934.571431365737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45934.571431365737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45934.571431365737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45934.571431365737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45934.571431365737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45934.571431365737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45934.571431365737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45934.571431365737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45934.571431365737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45934.571431365737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45934.571431365737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45934.571431365737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45934.571431365737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45934.571431365737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45934.571431365737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45934.571431365737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45934.571431365737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45934.571431365737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45934.571431365737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45934.571431365737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45934.571431365737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45934.571431365737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45934.571431365737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45934.571431365737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45934.571431365737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45934.571431365737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45934.571431365737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45934.571431365737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45934.571431365737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45934.571431365737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45934.571431365737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45934.571431365737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45934.571431365737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45934.571431365737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45934.571431365737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45934.571431365737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45934.571431365737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45934.571431365737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45934.571431365737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45934.571431365737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45934.571431365737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45934.571431365737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45934.571431365737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45934.571431365737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45934.571431365737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45934.571431365737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45934.571431365737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45934.571431365737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45934.571431365737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45934.571431365737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45934.571431365737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45934.571431365737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45934.571431365737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45934.571431365737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45934.571431365737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45934.571431365737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45934.571431365737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45934.571431365737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45934.571431365737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45934.571431365737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45934.571431365737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45934.571431365737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45934.571431365737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45934.571431365737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45934.571431365737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45934.571431365737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45934.571431365737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45934.571431365737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45934.571431365737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45934.571431365737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45934.571431365737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45934.571431365737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45934.571431365737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45934.571431365737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45934.571431365737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45934.571431365737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45934.571431365737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45934.571431365737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45934.571431365737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45934.571431365737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45934.571431365737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45934.571431365737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45934.571431365737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45934.571431365737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45934.571431365737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45934.571431365737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45934.571431365737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45934.571431365737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45934.571431365737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45934.571431365737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45934.571431365737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45934.571431365737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45934.571431365737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45934.571431365737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45934.571431365737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45934.571431365737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45934.571431365737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45934.571431365737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45934.571431365737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45934.571431365737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45934.571431365737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45934.571431365737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45934.571431365737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45934.571431365737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45934.571431365737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45934.571431365737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45934.571431365737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45934.571431365737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45934.571431365737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45934.571431365737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45934.571431365737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45934.571431365737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45934.571431365737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45934.571431365737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45934.571431365737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45934.571431365737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45934.571431365737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45934.571431365737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45934.571431365737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45934.571431365737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45934.571431365737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45934.571431365737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45934.571431365737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45934.571431365737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45934.571431365737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45934.571431365737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45934.571431365737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45934.571431365737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45934.571431365737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45934.571431365737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45934.571431365737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45934.571431365737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45934.571431365737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45934.571431365737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45934.571431365737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45934.571431365737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45934.571431365737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45934.571431365737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45934.571431365737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45934.571431365737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45934.571431365737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45934.571431365737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45934.571431365737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45934.571431365737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45934.571431365737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45934.571431365737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45934.571431365737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45934.571431365737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45934.571431365737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45934.571431365737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45934.571431365737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45934.571431365737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45934.571431365737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45934.571431365737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45934.571431365737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45934.571431365737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45934.571431365737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45934.571431365737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45934.571431365737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45934.571431365737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45934.571431365737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45934.571431365737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45934.571431365737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45934.571431365737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45934.571431365737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45934.571431365737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45934.571431365737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45934.571431365737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45934.571431365737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45934.571431365737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45934.571431365737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45934.571431365737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45934.571431365737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45934.571431365737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45934.571431365737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45934.571431365737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45934.571431365737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45934.571431365737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45934.571431365737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45934.571431365737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45934.571431365737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45934.571431365737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45934.571431365737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45934.571431365737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45934.571431365737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45934.571431365737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45934.571431365737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45934.571431365737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45934.571431365737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45934.571431365737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45934.571431365737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45934.571431365737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45934.571431365737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45934.571431365737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45934.571431365737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45934.571431365737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45934.571431365737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45934.571431365737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45934.571431365737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45934.571431365737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45934.571431365737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45934.571431365737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45934.571431365737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45934.571431365737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45934.571431365737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45934.571431365737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45934.571431365737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45934.571431365737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45934.571431365737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45934.571431365737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45934.571431365737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45934.571431365737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45934.571431365737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45934.571431365737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45934.571431365737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45934.571431365737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45934.571431365737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45934.571431365737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45934.571431365737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45934.571431365737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45934.571431365737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45934.571431365737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45934.571431365737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45934.571431365737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45934.571431365737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45934.571431365737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45934.571431365737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45934.571431365737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45934.571431365737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45934.571431365737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45934.571431365737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45934.571431365737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45934.571431365737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45934.571431365737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45934.571431365737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45934.571431365737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45934.571431365737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45934.571431365737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45934.571431365737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45934.571431365737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45934.571431365737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45934.571431365737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45934.571431365737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45934.571431365737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45934.571431365737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45934.571431365737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45934.571431365737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45934.571431365737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45934.571431365737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45934.571431365737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45934.571431365737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45934.571431365737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45934.571431365737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45934.571431365737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45934.571431365737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45934.571431365737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45934.571431365737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45934.571431365737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45934.571431365737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45934.571431365737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45934.571431365737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45934.571431365737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45934.571431365737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45934.571431365737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45934.571431365737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45934.571431365737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45934.571431365737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45934.571431365737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45934.571431365737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45934.571431365737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45934.571431365737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45934.571431365737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45934.571431365737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45934.571431365737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45934.571431365737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45934.571431365737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45934.571431365737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45934.571431365737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45934.571431365737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45934.571431365737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45934.571431365737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45934.571431365737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45934.571431365737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45934.571431365737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45934.571431365737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45934.571431365737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45934.571431365737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45934.571431365737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45934.571431365737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45934.571431365737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45934.571431365737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45934.571431365737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45934.571431365737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45934.571431365737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45934.571431365737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45934.571431365737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45934.571431365737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45934.571431365737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45934.571431365737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45934.571431365737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45934.571431365737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45934.571431365737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45934.571431365737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45934.571431365737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45934.571431365737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45934.571431365737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45934.571431365737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45934.571431365737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45934.571431365737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45934.571431365737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45934.571431365737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45934.571431365737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45934.571431365737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45934.571431365737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45934.571431365737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45934.571431365737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45934.571431365737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45934.571431365737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45934.571431365737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45934.571431365737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45934.571431365737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45934.571431365737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45934.571431365737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45934.571431365737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45934.571431365737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45934.571431365737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45934.571431365737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45934.571431365737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45934.571431365737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45934.571431365737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45934.571431365737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45934.571431365737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45934.571431365737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45934.571431365737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45934.571431365737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45934.571431365737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45934.571431365737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45934.571431365737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45934.571431365737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45934.571431365737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45934.571431365737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45934.571431365737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45934.571431365737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45934.571431365737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45934.571431365737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45934.571431365737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45934.571431365737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45934.571431365737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45934.571431365737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45934.571431365737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45934.571431365737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45934.571431365737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45934.571431365737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45934.571431365737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45934.571431365737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45934.571431365737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45934.571431365737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45934.571431365737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45934.571431365737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45934.571431365737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45934.571431365737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45934.571431365737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45934.571431365737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45934.571431365737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45934.571431365737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45934.571431365737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45934.571431365737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45934.571431365737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45934.571431365737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45934.571431365737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45934.571431365737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45934.571431365737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45934.571431365737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45934.571431365737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45934.571431365737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45934.571431365737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45934.571431365737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45934.571431365737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45934.571431365737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45934.571431365737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45934.571431365737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45934.571431365737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45934.571431365737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45934.571431365737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45934.571431365737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45934.571431365737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45934.571431365737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45934.571431365737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45934.571431365737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45934.571431365737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45934.571431365737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45934.571431365737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45934.571431365737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45934.571431365737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45934.571431365737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45934.571431365737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45934.571431365737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45934.571431365737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45934.571431365737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45934.571431365737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45934.571431365737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45934.571431365737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45934.571431365737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45934.571431365737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45934.571431365737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45934.571431365737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45934.571431365737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45934.571431365737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45934.571431365737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45934.571431365737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45934.571431365737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45934.571431365737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45934.571431365737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45934.571431365737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45934.571431365737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45934.571431365737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45934.571431365737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45934.571431365737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45934.571431365737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45934.571431365737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45934.571431365737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45934.571431365737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45934.571431365737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45934.571431365737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45934.571431365737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45934.571431365737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45934.571431365737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45934.571431365737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45934.571431365737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45934.571431365737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45934.571431365737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45934.571431365737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45934.571431365737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45934.571431365737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45934.571431365737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45934.571431365737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45934.571431365737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45934.571431365737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45934.571431365737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45934.571431365737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45934.571431365737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45934.571431365737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45934.571431365737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45934.571431365737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45934.571431365737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45934.571431365737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45934.571431365737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45934.571431365737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45934.571431365737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45934.571431365737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45934.571431365737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45934.571431365737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45934.571431365737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45934.571431365737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45934.571431365737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45934.571431365737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45934.571431365737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45934.571431365737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45934.571431365737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45934.571431365737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45934.571431365737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45934.571431365737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45934.571431365737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45934.571431365737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45934.571431365737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45934.571431365737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45934.571431365737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45934.571431365737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45934.571431365737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45934.571431365737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45934.571431365737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45934.571431365737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45934.571431365737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45934.571431365737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45934.571431365737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45934.571431365737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45934.571431365737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45934.571431365737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45934.571431365737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45934.571431365737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45934.571431365737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45934.571431365737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45934.571431365737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45934.571431365737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45934.571431365737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45934.571431365737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45934.571431365737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45934.571431365737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45934.571431365737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45934.571431365737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45934.571431365737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45934.571431365737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45934.571431365737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45934.571431365737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45934.571431365737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45934.571431365737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45934.571431365737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45934.571431365737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45934.571431365737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45934.571431365737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45934.571431365737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45934.571431365737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45934.571431365737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45934.571431365737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45934.571431365737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45934.571431365737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45934.571431365737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45934.571431365737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45934.571431365737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45934.571431365737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45934.571431365737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45934.571431365737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45934.571431365737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45934.571431365737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45934.571431365737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45934.571431365737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45934.571431365737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45934.571431365737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45934.571431365737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45934.571431365737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45934.571431365737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45934.571431365737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45934.571431365737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45934.571431365737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45934.571431365737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45934.571431365737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45934.571431365737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45934.571431365737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45934.571431365737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45934.571431365737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45934.571431365737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45934.571431365737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45934.571431365737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45934.571431365737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45934.571431365737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45934.571431365737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45934.571431365737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45934.571431365737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45934.571431365737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45934.571431365737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45934.571431365737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45934.571431365737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45934.571431365737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45934.571431365737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45934.571431365737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45934.571431365737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45934.571431365737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45934.571431365737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45934.571431365737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45934.571431365737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45934.571431365737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45934.571431365737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45934.571431365737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45934.571431365737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45934.571431365737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45934.571431365737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45934.571431365737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45934.571431365737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45934.571431365737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45934.571431365737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45934.571431365737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45934.571431365737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45934.571431365737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45934.571431365737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45934.571431365737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45934.571431365737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45934.571431365737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45934.571431365737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45934.571431365737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45934.571431365737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45934.571431365737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45934.571431365737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45934.571431365737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45934.571431365737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45934.571431365737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45934.571431365737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45934.571431365737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45934.571431365737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45934.571431365737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45934.571431365737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45934.571431365737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45934.571431365737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45934.571431365737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45934.571431365737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45934.571431365737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45934.571431365737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45934.571431365737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45934.571431365737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45934.571431365737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45934.571431365737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45934.571431365737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45934.571431365737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45934.571431365737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45934.571431365737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45934.571431365737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45934.571431365737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45934.571431365737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45934.571431365737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45934.571431365737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45934.571431365737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45934.571431365737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45934.571431365737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45934.571431365737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45934.571431365737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45934.571431365737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45934.571431365737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45934.571431365737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45934.571431365737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45934.571431365737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45934.571431365737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45934.571431365737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45934.571431365737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45934.571431365737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45934.571431365737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45934.571431365737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45934.571431365737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45934.571431365737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45934.571431365737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45934.571431365737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45934.571431365737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45934.571431365737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45934.571431365737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45934.571431365737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45934.571431365737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45934.571431365737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45934.571431365737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45934.571431365737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45934.571431365737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45934.571431365737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45934.571431365737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45934.571431365737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45934.571431365737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45934.571431365737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45934.571431365737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45934.571431365737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45934.571431365737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45934.571431365737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45934.571431365737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45934.571431365737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45934.571431365737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45934.571431365737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45934.571431365737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45934.571431365737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45934.571431365737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45934.571431365737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45934.571431365737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45934.571431365737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45934.571431365737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45934.571431365737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45934.571431365737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45934.571431365737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45934.571431365737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45934.571431365737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45934.571431365737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45934.571431365737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45934.571431365737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45934.571431365737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45934.571431365737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45934.571431365737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45934.571431365737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45934.571431365737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45934.571431365737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45934.571431365737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45934.571431365737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45934.571431365737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45934.571431365737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45934.571431365737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45934.571431365737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45934.571431365737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45934.571431365737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45934.571431365737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45934.571431365737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45934.571431365737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45934.571431365737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45934.571431365737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45934.571431365737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45934.571431365737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45934.571431365737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45934.571431365737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45934.571431365737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45934.571431365737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45934.571431365737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45934.571431365737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45934.571431365737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45934.571431365737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45934.571431365737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45934.571431365737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45934.571431365737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45934.571431365737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45934.571431365737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45934.571431365737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45934.571431365737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45934.571431365737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45934.571431365737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45934.571431365737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45934.571431365737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45934.571431365737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45934.571431365737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45934.571431365737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45934.571431365737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45934.571431365737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45934.571431365737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45934.571431365737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45934.571431365737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45934.571431365737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45934.571431365737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45934.571431365737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45934.571431365737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45934.571431365737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45934.571431365737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45934.571431365737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45934.571431365737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45934.571431365737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45934.571431365737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45934.571431365737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45934.571431365737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45934.571431365737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45934.571431365737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45934.571431365737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45934.571431365737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45934.571431365737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45934.571431365737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45934.571431365737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45934.571431365737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45934.571431365737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45934.571431365737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45934.571431365737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45934.571431365737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45934.571431365737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45934.571431365737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45934.571431365737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45934.571431365737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45934.571431365737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45934.571431365737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45934.571431365737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45934.571431365737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45934.571431365737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45934.571431365737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45934.571431365737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45934.571431365737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45934.571431365737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45934.571431365737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45934.571431365737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45934.571431365737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45934.571431365737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45934.571431365737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45934.571431365737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45934.571431365737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45934.571431365737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45934.571431365737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45934.571431365737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45934.571431365737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45934.571431365737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45934.571431365737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45934.571431365737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45934.571431365737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45934.571431365737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45934.571431365737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45934.571431365737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45934.571431365737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45934.571431365737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45934.571431365737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45934.571431365737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45934.571431365737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45934.571431365737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45934.571431365737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45934.571431365737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45934.571431365737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45934.571431365737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45934.571431365737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45934.571431365737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45934.571431365737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45934.571431365737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45934.571431365737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45934.571431365737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45934.571431365737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45934.571431365737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45934.571431365737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45934.571431365737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45934.571431365737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45934.571431365737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45934.571431365737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45934.571431365737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45934.571431365737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45934.571431365737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45934.571431365737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45934.571431365737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45934.571431365737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45934.571431365737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45934.571431365737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45934.571431365737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45934.571431365737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45934.571431365737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45934.571431365737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45934.571431365737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45934.571431365737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45934.571431365737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45934.571431365737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45934.571431365737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45934.571431365737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45934.571431365737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45934.571431365737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45934.571431365737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45934.571431365737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45934.571431365737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45934.571431365737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45934.571431365737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45934.571431365737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45934.571431365737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45934.571431365737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45934.571431365737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45934.571431365737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45934.571431365737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45934.571431365737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45934.571431365737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45934.571431365737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45934.571431365737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45934.571431365737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45934.571431365737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45934.571431365737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45934.571431365737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45934.571431365737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45934.571431365737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45934.571431365737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45934.571431365737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45934.571431365737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45934.571431365737</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231.09071377314103</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3.6811535879605799</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39058</v>
      </c>
      <c r="E4" s="112" t="s">
        <v>38964</v>
      </c>
      <c r="F4" s="113">
        <v>45934.478819444441</v>
      </c>
      <c r="G4" s="114">
        <f ca="1">IFERROR(NOW()-F4,"")</f>
        <v>9.2611574080365244E-2</v>
      </c>
      <c r="H4" s="113">
        <v>45934.468472222223</v>
      </c>
      <c r="I4" s="110" t="str">
        <f>IFERROR(VLOOKUP(D4,DB!A:F,6,0),"")</f>
        <v>SCECO</v>
      </c>
      <c r="J4" s="110" t="str">
        <f>IFERROR(VLOOKUP(D4,DB!A:G,7,0),"")</f>
        <v>Dead+Dead</v>
      </c>
      <c r="K4" s="115" t="s">
        <v>39059</v>
      </c>
      <c r="L4" s="107" t="str">
        <f>IFERROR(VLOOKUP(D4,DB!A:I,9,0),"")</f>
        <v>Latis</v>
      </c>
    </row>
    <row r="5" spans="1:16" ht="15" customHeight="1">
      <c r="A5" s="110"/>
      <c r="B5" s="110" t="str">
        <f>IFERROR(VLOOKUP(D5,DB!A:K,11,0),"")</f>
        <v/>
      </c>
      <c r="C5" s="111"/>
      <c r="D5" s="107"/>
      <c r="E5" s="112"/>
      <c r="F5" s="113"/>
      <c r="G5" s="114">
        <f ca="1">IFERROR(NOW()-F5,"")</f>
        <v>45934.571431018521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45934.571431018521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45934.571431018521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45934.571431018521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45934.571431018521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45934.571431018521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45934.571431018521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45934.571431018521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45934.571431018521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45934.571431018521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45934.571431018521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45934.571431018521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45934.571431018521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45934.571431018521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45934.571431018521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45934.571431018521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45934.571431018521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45934.571431018521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45934.571431018521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45934.571431018521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45934.571431018521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45934.571431018521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45934.571431018521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45934.571431018521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45934.571431018521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45934.571431018521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45934.571431018521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45934.571431018521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45934.571431018521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45934.571431018521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45934.571431018521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45934.571431018521</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7"/>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39060</v>
      </c>
      <c r="B2" s="37" t="str">
        <f>IFERROR(VLOOKUP(D2,DB!A:K,11,0),"")</f>
        <v>R5</v>
      </c>
      <c r="C2" s="37">
        <v>3</v>
      </c>
      <c r="D2" s="37" t="s">
        <v>36000</v>
      </c>
      <c r="E2" s="37" t="s">
        <v>38964</v>
      </c>
      <c r="F2" s="38">
        <v>45891.832060185188</v>
      </c>
      <c r="G2" s="39">
        <f t="shared" ref="G2" ca="1" si="0">IFERROR(NOW()-F2,"-")</f>
        <v>42.739371180548915</v>
      </c>
      <c r="H2" s="38">
        <v>45891.790393518517</v>
      </c>
      <c r="I2" s="37" t="str">
        <f>IFERROR(VLOOKUP(D2,DB!A:F,6,0),"")</f>
        <v>Generator-SG</v>
      </c>
      <c r="J2" s="37" t="str">
        <f>IFERROR(VLOOKUP(D2,DB!A:G,7,0),"")</f>
        <v>Vandalized</v>
      </c>
      <c r="K2" s="37" t="s">
        <v>39061</v>
      </c>
      <c r="L2" s="37" t="str">
        <f>IFERROR(VLOOKUP(D2,DB!A:I,9,0),"")</f>
        <v>Latis</v>
      </c>
      <c r="M2" s="136"/>
    </row>
    <row r="3" spans="1:13" ht="30.75">
      <c r="A3" s="37" t="s">
        <v>39062</v>
      </c>
      <c r="B3" s="37" t="str">
        <f>IFERROR(VLOOKUP(D3,DB!A:K,11,0),"")</f>
        <v>R5</v>
      </c>
      <c r="C3" s="37">
        <v>1</v>
      </c>
      <c r="D3" s="37" t="s">
        <v>31295</v>
      </c>
      <c r="E3" s="37" t="s">
        <v>39043</v>
      </c>
      <c r="F3" s="38">
        <v>45926.188877314817</v>
      </c>
      <c r="G3" s="39">
        <f ca="1">IFERROR(NOW()-F3,"-")</f>
        <v>8.3825540509205894</v>
      </c>
      <c r="H3" s="38">
        <v>45926.158159722225</v>
      </c>
      <c r="I3" s="37" t="str">
        <f>IFERROR(VLOOKUP(D3,DB!A:F,6,0),"")</f>
        <v>SCECO</v>
      </c>
      <c r="J3" s="37" t="str">
        <f>IFERROR(VLOOKUP(D3,DB!A:G,7,0),"")</f>
        <v>Good</v>
      </c>
      <c r="K3" s="37" t="s">
        <v>39063</v>
      </c>
      <c r="L3" s="37" t="str">
        <f>IFERROR(VLOOKUP(D3,DB!A:I,9,0),"")</f>
        <v>Latis</v>
      </c>
      <c r="M3" s="136"/>
    </row>
    <row r="4" spans="1:13" ht="15">
      <c r="A4" s="37" t="s">
        <v>39064</v>
      </c>
      <c r="B4" s="37" t="str">
        <f>IFERROR(VLOOKUP(D4,DB!A:K,11,0),"")</f>
        <v>R5</v>
      </c>
      <c r="C4" s="37">
        <v>1</v>
      </c>
      <c r="D4" s="37" t="s">
        <v>38228</v>
      </c>
      <c r="E4" s="37" t="s">
        <v>38964</v>
      </c>
      <c r="F4" s="38">
        <v>45934.502627314818</v>
      </c>
      <c r="G4" s="39">
        <f ca="1">IFERROR(NOW()-F4,"-")</f>
        <v>6.8804050919425208E-2</v>
      </c>
      <c r="H4" s="38">
        <v>45934.496377314812</v>
      </c>
      <c r="I4" s="37" t="str">
        <f>IFERROR(VLOOKUP(D4,DB!A:F,6,0),"")</f>
        <v>SCECO</v>
      </c>
      <c r="J4" s="37" t="str">
        <f>IFERROR(VLOOKUP(D4,DB!A:G,7,0),"")</f>
        <v>Haj Removal</v>
      </c>
      <c r="K4" s="37" t="s">
        <v>39065</v>
      </c>
      <c r="L4" s="37" t="str">
        <f>IFERROR(VLOOKUP(D4,DB!A:I,9,0),"")</f>
        <v>Latis</v>
      </c>
      <c r="M4" s="136"/>
    </row>
    <row r="5" spans="1:13" ht="15">
      <c r="A5" s="37"/>
      <c r="B5" s="37" t="str">
        <f>IFERROR(VLOOKUP(D5,DB!A:K,11,0),"")</f>
        <v/>
      </c>
      <c r="C5" s="37"/>
      <c r="D5" s="37"/>
      <c r="E5" s="37"/>
      <c r="F5" s="38"/>
      <c r="G5" s="39">
        <f ca="1">IFERROR(NOW()-F5,"-")</f>
        <v>45934.571431365737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45934.571431365737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45934.571431365737</v>
      </c>
      <c r="H7" s="38"/>
      <c r="I7" s="37" t="str">
        <f>IFERROR(VLOOKUP(D7,DB!A:F,6,0),"")</f>
        <v/>
      </c>
      <c r="J7" s="37" t="str">
        <f>IFERROR(VLOOKUP(D7,DB!A:G,7,0),"")</f>
        <v/>
      </c>
      <c r="K7" s="37"/>
      <c r="L7" s="37" t="str">
        <f>IFERROR(VLOOKUP(D7,DB!A:I,9,0),"")</f>
        <v/>
      </c>
      <c r="M7" s="136"/>
    </row>
    <row r="8" spans="1:13" ht="15">
      <c r="A8" s="37"/>
      <c r="B8" s="37" t="str">
        <f>IFERROR(VLOOKUP(D8,DB!A:K,11,0),"")</f>
        <v/>
      </c>
      <c r="C8" s="37"/>
      <c r="D8"/>
      <c r="E8" s="37"/>
      <c r="F8" s="38"/>
      <c r="G8" s="39">
        <f ca="1">IFERROR(NOW()-F8,"-")</f>
        <v>45934.571431365737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45934.571431365737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45934.571431365737</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1"/>
      <c r="E11" s="37"/>
      <c r="F11" s="38"/>
      <c r="G11" s="39">
        <f ca="1">IFERROR(NOW()-F11,"-")</f>
        <v>45934.571431365737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45934.571431365737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45934.571431365737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45934.571431365737</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45934.571431365737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45934.571431365737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45934.571431365737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45934.571431365737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45934.571431365737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45934.571431365737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45934.571431365737</v>
      </c>
      <c r="H21" s="38"/>
      <c r="I21" s="37" t="str">
        <f>IFERROR(VLOOKUP(D21,DB!A:F,6,0),"")</f>
        <v/>
      </c>
      <c r="J21" s="37" t="str">
        <f>IFERROR(VLOOKUP(D21,DB!A:G,7,0),"")</f>
        <v/>
      </c>
      <c r="K21" s="37"/>
      <c r="L21" s="37" t="str">
        <f>IFERROR(VLOOKUP(D21,DB!A:I,9,0),"")</f>
        <v/>
      </c>
      <c r="M21" s="136"/>
    </row>
    <row r="22" spans="1:13" ht="15">
      <c r="A22" s="92"/>
      <c r="B22" s="92" t="str">
        <f>IFERROR(VLOOKUP(D22,DB!A:K,11,0),"")</f>
        <v/>
      </c>
      <c r="C22" s="92"/>
      <c r="D22" s="92"/>
      <c r="E22" s="92"/>
      <c r="F22" s="134"/>
      <c r="G22" s="135">
        <f ca="1">IFERROR(NOW()-F22,"-")</f>
        <v>45934.571431365737</v>
      </c>
      <c r="H22" s="134"/>
      <c r="I22" s="92" t="str">
        <f>IFERROR(VLOOKUP(D22,DB!A:F,6,0),"")</f>
        <v/>
      </c>
      <c r="J22" s="92" t="str">
        <f>IFERROR(VLOOKUP(D22,DB!A:G,7,0),"")</f>
        <v/>
      </c>
      <c r="K22" s="92"/>
      <c r="L22" s="92" t="str">
        <f>IFERROR(VLOOKUP(D22,DB!A:I,9,0),"")</f>
        <v/>
      </c>
      <c r="M22" s="136"/>
    </row>
    <row r="23" spans="1:13" ht="15">
      <c r="A23" s="37"/>
      <c r="B23" s="37" t="str">
        <f>IFERROR(VLOOKUP(D23,DB!A:K,11,0),"")</f>
        <v/>
      </c>
      <c r="C23" s="37"/>
      <c r="D23" s="37"/>
      <c r="E23" s="37"/>
      <c r="F23" s="38"/>
      <c r="G23" s="39">
        <f ca="1">IFERROR(NOW()-F23,"-")</f>
        <v>45934.571431365737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45934.571431365737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45934.571431365737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45934.571431365737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45934.571431365737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45934.571431365737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45934.571431365737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45934.571431365737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45934.571431365737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45934.571431365737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45934.571431365737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45934.571431365737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45934.571431365737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45934.571431365737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45934.571431365737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45934.571431365737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45934.571431365737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45934.571431365737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45934.571431365737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45934.571431365737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c r="E43" s="37"/>
      <c r="F43" s="38"/>
      <c r="G43" s="39">
        <f ca="1">IFERROR(NOW()-F43,"-")</f>
        <v>45934.571431365737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45934.571431365737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45934.571431365737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45934.571431365737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45934.571431365737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45934.571431365737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45934.571431365737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45934.571431365737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45934.571431365737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45934.571431365737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45934.571431365737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45934.571431365737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45934.571431365737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45934.571431365737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45934.571431365737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45934.571431365737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45934.571431365737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45934.571431365737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45934.571431365737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45934.571431365737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45934.571431365737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45934.571431365737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45934.571431365737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45934.571431365737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45934.571431365737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45934.571431365737</v>
      </c>
      <c r="H68" s="38"/>
      <c r="I68" s="37" t="str">
        <f>IFERROR(VLOOKUP(D68,DB!A:F,6,0),"")</f>
        <v/>
      </c>
      <c r="J68" s="37" t="str">
        <f>IFERROR(VLOOKUP(D68,DB!A:G,7,0),"")</f>
        <v/>
      </c>
      <c r="K68" s="37"/>
      <c r="L68" s="37" t="str">
        <f>IFERROR(VLOOKUP(D68,DB!A:I,9,0),"")</f>
        <v/>
      </c>
      <c r="M68" s="136"/>
    </row>
    <row r="69" spans="1:13" ht="15">
      <c r="A69" s="92"/>
      <c r="B69" s="92" t="str">
        <f>IFERROR(VLOOKUP(D69,DB!A:K,11,0),"")</f>
        <v/>
      </c>
      <c r="C69" s="92"/>
      <c r="D69" s="92"/>
      <c r="E69" s="92"/>
      <c r="F69" s="134"/>
      <c r="G69" s="135">
        <f ca="1">IFERROR(NOW()-F69,"-")</f>
        <v>45934.571431365737</v>
      </c>
      <c r="H69" s="134"/>
      <c r="I69" s="92" t="str">
        <f>IFERROR(VLOOKUP(D69,DB!A:F,6,0),"")</f>
        <v/>
      </c>
      <c r="J69" s="92" t="str">
        <f>IFERROR(VLOOKUP(D69,DB!A:G,7,0),"")</f>
        <v/>
      </c>
      <c r="K69" s="92"/>
      <c r="L69" s="92" t="str">
        <f>IFERROR(VLOOKUP(D69,DB!A:I,9,0),"")</f>
        <v/>
      </c>
      <c r="M69" s="136"/>
    </row>
    <row r="70" spans="1:13" ht="15">
      <c r="A70" s="92"/>
      <c r="B70" s="92" t="str">
        <f>IFERROR(VLOOKUP(D70,DB!A:K,11,0),"")</f>
        <v/>
      </c>
      <c r="C70" s="92"/>
      <c r="D70" s="92"/>
      <c r="E70" s="92"/>
      <c r="F70" s="134"/>
      <c r="G70" s="135">
        <f ca="1">IFERROR(NOW()-F70,"-")</f>
        <v>45934.571431365737</v>
      </c>
      <c r="H70" s="134"/>
      <c r="I70" s="92" t="str">
        <f>IFERROR(VLOOKUP(D70,DB!A:F,6,0),"")</f>
        <v/>
      </c>
      <c r="J70" s="92" t="str">
        <f>IFERROR(VLOOKUP(D70,DB!A:G,7,0),"")</f>
        <v/>
      </c>
      <c r="K70" s="92"/>
      <c r="L70" s="92" t="str">
        <f>IFERROR(VLOOKUP(D70,DB!A:I,9,0),"")</f>
        <v/>
      </c>
    </row>
    <row r="71" spans="1:13" ht="15">
      <c r="A71" s="37"/>
      <c r="B71" s="37" t="str">
        <f>IFERROR(VLOOKUP(D71,DB!A:K,11,0),"")</f>
        <v/>
      </c>
      <c r="C71" s="37"/>
      <c r="D71" s="37"/>
      <c r="E71" s="37"/>
      <c r="F71" s="38"/>
      <c r="G71" s="39">
        <f ca="1">IFERROR(NOW()-F71,"-")</f>
        <v>45934.571431365737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45934.571431365737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45934.571431365737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45934.571431365737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45934.571431365737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45934.571431365737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45934.571431365737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45934.571431365737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45934.571431365737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45934.571431365737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45934.571431365737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45934.571431365737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45934.571431365737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45934.571431365737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45934.571431365737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45934.571431365737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45934.571431365737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45934.571431365737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45934.571431365737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45934.571431365737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45934.571431365737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45934.571431365737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45934.571431365737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45934.571431365737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45934.571431365737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45934.571431365737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45934.571431365737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45934.571431365737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45934.571431365737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45934.571431365737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45934.571431365737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45934.571431365737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45934.571431365737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45934.571431365737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45934.571431365737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45934.571431365737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45934.571431365737</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45934.571431365737</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45934.571431365737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45934.571431365737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45934.571431365737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45934.571431365737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45934.571431365737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45934.571431365737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45934.571431365737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45934.571431365737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45934.571431365737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45934.571431365737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45934.571431365737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45934.571431365737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45934.571431365737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45934.571431365737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45934.571431365737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45934.571431365737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45934.571431365737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45934.571431365737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45934.571431365737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45934.571431365737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45934.571431365737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45934.571431365737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45934.571431365737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45934.571431365737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45934.571431365737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45934.571431365737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45934.571431365737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45934.571431365737</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45934.571431365737</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45934.571431365737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45934.571431365737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45934.571431365737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45934.571431365737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45934.571431365737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45934.571431365737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45934.571431365737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45934.571431365737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45934.571431365737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45934.571431365737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45934.571431365737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45934.571431365737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45934.571431365737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45934.571431365737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45934.571431365737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45934.571431365737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45934.571431365737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45934.571431365737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45934.571431365737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45934.571431365737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45934.571431365737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45934.571431365737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45934.571431365737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45934.571431365737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45934.571431365737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45934.571431365737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45934.571431365737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45934.571431365737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45934.571431365737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45934.571431365737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45934.571431365737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45934.571431365737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45934.571431365737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45934.571431365737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45934.571431365737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45934.571431365737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45934.571431365737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45934.571431365737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45934.571431365737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45934.571431365737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45934.571431365737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45934.571431365737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45934.571431365737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45934.571431365737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45934.571431365737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45934.571431365737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45934.571431365737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45934.571431365737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45934.571431365737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45934.571431365737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45934.571431365737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45934.571431365737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45934.571431365737</v>
      </c>
      <c r="H190" s="38"/>
      <c r="I190" s="37" t="str">
        <f>IFERROR(VLOOKUP(D190,DB!A:F,6,0),"")</f>
        <v/>
      </c>
      <c r="J190" s="37" t="str">
        <f>IFERROR(VLOOKUP(D190,DB!A:G,7,0),"")</f>
        <v/>
      </c>
      <c r="K190" s="37"/>
      <c r="L190" s="37" t="str">
        <f>IFERROR(VLOOKUP(D190,DB!A:I,9,0),"")</f>
        <v/>
      </c>
    </row>
    <row r="191" spans="1:12" ht="15">
      <c r="A191" s="92"/>
      <c r="B191" s="92" t="str">
        <f>IFERROR(VLOOKUP(D191,DB!A:K,11,0),"")</f>
        <v/>
      </c>
      <c r="C191" s="92"/>
      <c r="D191" s="92"/>
      <c r="E191" s="92"/>
      <c r="F191" s="134"/>
      <c r="G191" s="135">
        <f ca="1">IFERROR(NOW()-F191,"-")</f>
        <v>45934.571431365737</v>
      </c>
      <c r="H191" s="134"/>
      <c r="I191" s="92" t="str">
        <f>IFERROR(VLOOKUP(D191,DB!A:F,6,0),"")</f>
        <v/>
      </c>
      <c r="J191" s="92" t="str">
        <f>IFERROR(VLOOKUP(D191,DB!A:G,7,0),"")</f>
        <v/>
      </c>
      <c r="K191" s="92"/>
      <c r="L191" s="92" t="str">
        <f>IFERROR(VLOOKUP(D191,DB!A:I,9,0),"")</f>
        <v/>
      </c>
    </row>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8" ht="15"/>
    <row r="469" ht="15"/>
    <row r="470" ht="15"/>
    <row r="471" ht="15"/>
    <row r="472" ht="15"/>
    <row r="473" ht="15"/>
    <row r="474" ht="15"/>
    <row r="475"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10" ht="15"/>
    <row r="511" ht="15"/>
    <row r="512" ht="15"/>
    <row r="513" ht="15"/>
    <row r="514" ht="15"/>
    <row r="515" ht="15"/>
    <row r="516" ht="15"/>
    <row r="517" ht="15"/>
    <row r="518" ht="15"/>
    <row r="519" ht="15"/>
    <row r="521" ht="15"/>
    <row r="522" ht="15"/>
    <row r="523"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1" ht="15"/>
    <row r="842" ht="15"/>
    <row r="843" ht="15"/>
    <row r="844" ht="15"/>
    <row r="845" ht="15"/>
    <row r="846" ht="15"/>
    <row r="850" ht="15"/>
    <row r="851" ht="15"/>
    <row r="861" ht="15"/>
    <row r="866" ht="15"/>
    <row r="877" ht="15"/>
    <row r="878" ht="15"/>
    <row r="885" ht="15"/>
    <row r="886" ht="15"/>
    <row r="890" ht="15"/>
    <row r="891" ht="15"/>
    <row r="892" ht="15"/>
    <row r="899" ht="15"/>
    <row r="900" ht="15"/>
    <row r="901" ht="15"/>
    <row r="902" ht="15"/>
    <row r="904" ht="15"/>
    <row r="905" ht="15"/>
    <row r="906" ht="15"/>
    <row r="909" ht="15"/>
    <row r="910" ht="15"/>
    <row r="911" ht="15"/>
    <row r="912" ht="15"/>
    <row r="914" ht="15"/>
    <row r="915" ht="15"/>
    <row r="916" ht="15"/>
    <row r="917" ht="15"/>
    <row r="918" ht="15"/>
    <row r="919" ht="15"/>
    <row r="921" ht="15"/>
    <row r="922" ht="15"/>
    <row r="924" ht="15"/>
    <row r="925" ht="15"/>
    <row r="927" ht="15"/>
    <row r="928" ht="15"/>
    <row r="929" ht="15"/>
    <row r="931" ht="15"/>
    <row r="932" ht="15"/>
    <row r="933" ht="15"/>
    <row r="934" ht="15"/>
    <row r="935" ht="15"/>
    <row r="939" ht="15"/>
    <row r="940" ht="15"/>
    <row r="941" ht="15"/>
    <row r="942" ht="15"/>
    <row r="945" ht="15"/>
    <row r="946" ht="15"/>
    <row r="949" ht="15"/>
    <row r="990" ht="15"/>
    <row r="991" ht="15"/>
    <row r="994" ht="15"/>
    <row r="995" ht="15"/>
    <row r="1002" ht="15"/>
    <row r="1003" ht="15"/>
    <row r="1006" ht="15"/>
    <row r="1008" ht="15"/>
    <row r="1010" ht="15"/>
    <row r="1011" ht="15"/>
    <row r="1012" ht="15"/>
    <row r="1015" ht="15"/>
    <row r="1016" ht="15"/>
    <row r="1018" ht="15"/>
    <row r="1021" ht="15"/>
    <row r="1022" ht="15"/>
    <row r="1024" ht="15"/>
    <row r="1025" ht="15"/>
    <row r="1026" ht="15"/>
    <row r="1027" ht="15"/>
    <row r="1028" ht="15"/>
    <row r="1031" ht="15"/>
    <row r="1032" ht="15"/>
    <row r="1033" ht="15"/>
    <row r="1034" ht="15"/>
    <row r="1035" ht="15"/>
    <row r="1036" ht="15"/>
    <row r="1038" ht="15"/>
    <row r="1040" ht="15"/>
    <row r="1042" ht="15"/>
    <row r="1043" ht="15"/>
    <row r="1044" ht="15"/>
    <row r="1046" ht="15"/>
    <row r="1047" ht="15"/>
    <row r="1048" ht="15"/>
    <row r="1049" ht="15"/>
    <row r="1050" ht="15"/>
    <row r="1051" ht="15"/>
    <row r="1052" ht="15"/>
    <row r="1054" ht="15"/>
    <row r="1055" ht="15"/>
    <row r="1056" ht="15"/>
    <row r="1061" ht="15"/>
    <row r="1062" ht="15"/>
    <row r="1066" ht="15"/>
    <row r="1067" ht="15"/>
    <row r="1068" ht="15"/>
    <row r="1071" ht="15"/>
    <row r="1073" ht="15"/>
    <row r="1077" ht="15"/>
    <row r="1081" ht="15"/>
    <row r="1087" ht="15"/>
    <row r="1088" ht="15"/>
    <row r="1090" ht="15"/>
    <row r="1091" ht="15"/>
    <row r="1093" ht="15"/>
    <row r="1096" ht="15"/>
    <row r="1097" ht="15"/>
    <row r="1099" ht="15"/>
    <row r="1101" ht="15"/>
    <row r="1103" ht="15"/>
    <row r="1105" ht="15"/>
    <row r="1106" ht="15"/>
    <row r="1107" ht="15"/>
    <row r="1109" ht="15"/>
    <row r="1110" ht="15"/>
    <row r="1111" ht="15"/>
    <row r="1112" ht="15"/>
    <row r="1115" ht="15"/>
    <row r="1289" ht="15"/>
    <row r="1290" ht="15"/>
    <row r="1300" ht="15"/>
    <row r="1301" ht="15"/>
    <row r="1302" ht="15"/>
    <row r="1308" ht="15"/>
    <row r="1309" ht="15"/>
    <row r="1310" ht="15"/>
    <row r="1311" ht="15"/>
    <row r="1313" ht="15"/>
    <row r="1316" ht="15"/>
    <row r="1317" ht="15"/>
    <row r="1318" ht="15"/>
    <row r="1319" ht="15"/>
    <row r="1321" ht="15"/>
    <row r="1322" ht="15"/>
    <row r="1324" ht="15"/>
    <row r="1325" ht="15"/>
    <row r="1326" ht="15"/>
    <row r="1327" ht="15"/>
    <row r="1329" ht="15"/>
    <row r="1330" ht="15"/>
    <row r="1331" ht="15"/>
    <row r="1334" ht="15"/>
    <row r="1335" ht="15"/>
    <row r="1338" ht="15"/>
    <row r="1339" ht="15"/>
    <row r="1340" ht="15"/>
    <row r="1341" ht="15"/>
    <row r="1342" ht="15"/>
    <row r="1343" ht="15"/>
    <row r="1344" ht="15"/>
    <row r="1345" ht="15"/>
    <row r="1347" ht="15"/>
    <row r="1349" ht="15"/>
    <row r="1350" ht="15"/>
    <row r="1351" ht="15"/>
    <row r="1354" ht="15"/>
    <row r="1364" ht="15"/>
    <row r="1367" ht="15"/>
    <row r="1368" ht="15"/>
    <row r="1372" ht="15"/>
    <row r="1376" ht="15"/>
    <row r="1379" ht="15"/>
    <row r="1381" ht="15"/>
    <row r="1382" ht="15"/>
    <row r="1385" ht="15"/>
    <row r="1387" ht="15"/>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45933.880972222221</v>
      </c>
      <c r="G2" s="139">
        <f ca="1">IFERROR(NOW()-F2,"-")</f>
        <v>0.69045879629993578</v>
      </c>
      <c r="H2" s="140">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7.7985837962987716</v>
      </c>
      <c r="H3" s="140">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1.7527851851846208</v>
      </c>
      <c r="H4" s="140">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38964</v>
      </c>
      <c r="F5" s="140">
        <v>45933.705324074072</v>
      </c>
      <c r="G5" s="139">
        <f ca="1">IFERROR(NOW()-F5,"-")</f>
        <v>0.8661072916656849</v>
      </c>
      <c r="H5" s="140">
        <v>45933.228229166663</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37"/>
      <c r="G6" s="139">
        <f ca="1">IFERROR(NOW()-F6,"-")</f>
        <v>45934.571431018521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9">
        <f ca="1">IFERROR(NOW()-F7,"-")</f>
        <v>45934.571431018521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45934.571431018521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45934.571431018521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45934.571431365737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45934.571431365737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45934.571431365737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45934.571431365737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45934.571431365737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45934.571431365737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45934.571431365737</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45934.571431365737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45934.571431365737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45934.571431365737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45934.571431365737</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45934.571431365737</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45934.571431365737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45934.571431365737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45934.571431365737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45934.571431365737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45934.571431365737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45934.571431365737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45934.571431365737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45934.571431365737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45934.571431365737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45934.571431365737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45934.571431365737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45934.571431365737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45934.571431365737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45934.571431365737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45934.571431365737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45934.571431365737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45934.571431365737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45934.571431365737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45934.571431365737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45934.571431365737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45934.571431365737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45934.571431365737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45934.571431365737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45934.571431365737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45934.571431365737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45934.571431365737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45934.571431365737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45934.571431365737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45934.571431365737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45934.571431365737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45934.571431365737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45934.571431365737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45934.571431365737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45934.571431365737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45934.571431365737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45934.571431365737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45934.571431365737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45934.571431365737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45934.571431365737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45934.571431365737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45934.571431365737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45934.571431365737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45934.571431365737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45934.571431365737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45934.571431365737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45934.571431365737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45934.571431365737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45934.571431365737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45934.571431365737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45934.571431365737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45934.571431365737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45934.571431365737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45934.571431365737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45934.571431365737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45934.571431365737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45934.571431365737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45934.571431365737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45934.571431365737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45934.571431365737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45934.571431365737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45934.571431365737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45934.571431365737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45934.571431365737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45934.571431365737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45934.571431365737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45934.571431365737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45934.571431365737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45934.571431365737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45934.571431365737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45934.571431365737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45934.571431365737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45934.571431365737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45934.571431365737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45934.571431365737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45934.571431365737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45934.571431365737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45934.571431365737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45934.571431365737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45934.571431365737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45934.571431365737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45934.571431365737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45934.571431365737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45934.571431365737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45934.571431365737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45934.571431365737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45934.571431365737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45934.571431365737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45934.571431365737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45934.571431365737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45934.571431365737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45934.571431365737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45934.571431365737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45934.571431365737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45934.571431365737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45934.571431365737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45934.571431365737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45934.571431365737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45934.571431365737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45934.571431365737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45934.571431365737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45934.571431365737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45934.571431365737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45934.571431365737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45934.571431365737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45934.571431365737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45934.571431365737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45934.571431365737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45934.571431365737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45934.571431365737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45934.571431365737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45934.571431365737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45934.571431365737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45934.571431365737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45934.571431365737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45934.571431365737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45934.571431365737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45934.571431365737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45934.571431365737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45934.571431365737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45934.571431365737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45934.571431365737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45934.571431365737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45934.571431365737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45934.571431365737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45934.571431365737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45934.571431365737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45934.571431365737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45934.571431365737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45934.571431365737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45934.571431365737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45934.571431365737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45934.571431365737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45934.571431365737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45934.571431365737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45934.571431365737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45934.571431365737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45934.571431365737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45934.571431365737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45934.571431365737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45934.571431365737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45934.571431365737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45934.571431365737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45934.571431365737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45934.571431365737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45934.571431365737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45934.571431365737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45934.571431365737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45934.571431365737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45934.571431365737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45934.571431365737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45934.571431365737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45934.571431365737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45934.571431365737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45934.571431365737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45934.571431365737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45934.571431365737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45934.571431365737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45934.571431365737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45934.571431365737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45934.571431365737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45934.571431365737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45934.571431365737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45934.571431365737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45934.571431365737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45934.571431365737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45934.571431365737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45934.571431365737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45934.571431365737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45934.571431365737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45934.571431365737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45934.571431365737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45934.571431365737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45934.571431365737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45934.571431365737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45934.571431365737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45934.571431365737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45934.571431365737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45934.571431365737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45934.571431365737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45934.571431365737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45934.571431365737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45934.571431365737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45934.571431365737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45934.571431365737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45934.571431365737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45934.571431365737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45934.571431365737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45934.571431365737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45934.571431365737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45934.571431365737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45934.571431365737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45934.571431365737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45934.571431365737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45934.571431365737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45934.571431365737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45934.571431365737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45934.571431365737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45934.571431365737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45934.571431365737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45934.571431365737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45934.571431365737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45934.571431365737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45934.571431365737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45934.571431365737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45934.571431365737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45934.571431365737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45934.571431365737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45934.571431365737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45934.571431365737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45934.571431365737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45934.571431365737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45934.571431365737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45934.571431365737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45934.571431365737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45934.571431365737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45934.571431365737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45934.571431365737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45934.571431365737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45934.571431365737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45934.571431365737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45934.571431365737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45934.571431365737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45934.571431365737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45934.571431365737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45934.571431365737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45934.571431365737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45934.571431365737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45934.571431365737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45934.571431365737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45934.571431365737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45934.571431365737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45934.571431365737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45934.571431365737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45934.571431365737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45934.571431365737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45934.571431365737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45934.571431365737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45934.571431365737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45934.571431365737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45934.571431365737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45934.571431365737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45934.571431365737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45934.571431365737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45934.571431365737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45934.571431365737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45934.571431365737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45934.571431365737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45934.571431365737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45934.571431365737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45934.571431365737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45934.571431365737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45934.571431365737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45934.571431365737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45934.571431365737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45934.571431365737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45934.571431365737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45934.571431365737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45934.571431365737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45934.571431365737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45934.571431365737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45934.571431365737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45934.571431365737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45934.571431365737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45934.571431365737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45934.571431365737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45934.571431365737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45934.571431365737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45934.571431365737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45934.571431365737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45934.571431365737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45934.571431365737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45934.571431365737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45934.571431365737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45934.571431365737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45934.571431365737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45934.571431365737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45934.571431365737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45934.571431365737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45934.571431365737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45934.571431365737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45934.571431365737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45934.571431365737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45934.571431365737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45934.571431365737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45934.571431365737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45934.571431365737</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2025-10-04T10:44:52Z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