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04" documentId="13_ncr:1_{F6CB121F-512D-4AA6-A0C1-0FB36C537598}" xr6:coauthVersionLast="47" xr6:coauthVersionMax="47" xr10:uidLastSave="{97A17685-0C83-417C-879A-846067E1509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<sst xmlns="http://schemas.openxmlformats.org/spreadsheetml/2006/main" count="178584" uniqueCount="39077">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</sst>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270.16137430555682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45933.109800231483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45933.109800231483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45933.109800231483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45933.109800231483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45933.109800231483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45933.109800231483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45933.109800231483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45933.109800231483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45933.109800231483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45933.109800231483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45933.109800231483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45933.109800231483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45933.109800231483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45933.109800231483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45933.109800231483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45933.109800231483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45933.109800231483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45933.109800231483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45933.109800231483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45933.109800231483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45933.109800231483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45933.109800231483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45933.109800231483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45933.109800231483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45933.109800231483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45933.109800231483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45933.109800231483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45933.109800231483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45933.109800231483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45933.109800231483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45933.109800231483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45933.109800231483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45933.109800231483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45933.109800231483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45933.109800231483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45933.109800231483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45933.109800231483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45933.109800231483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45933.109800231483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45933.109800231483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45933.109800231483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45933.109800231483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45933.109800231483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45933.109800231483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45933.109800231483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45933.109800231483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45933.109800231483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45933.109800231483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45933.109800231483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45933.109800231483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45933.109800231483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45933.109800231483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45933.109800231483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45933.109800231483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45933.109800231483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45933.109800231483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45933.109800231483</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9DAF8F08-A290-4E83-A2E4-6229E814D05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241.45801782407216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126.38271689815156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108.10996226852149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0.24499664351606043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5.9915625002759043E-2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45933.10979988426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45933.10979988426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45933.109800231483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45933.109800231483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45933.109800231483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45933.109800231483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45933.109800231483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45933.109800231483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45933.109800231483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45933.109800231483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45933.109800231483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45933.109800231483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45933.109800231483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45933.109800231483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45933.109800231483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45933.109800231483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45933.109800231483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45933.109800231483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45933.109800231483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45933.109800231483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45933.109800231483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45933.109800231483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45933.109800231483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45933.109800231483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45933.109800231483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45933.109800231483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45933.109800231483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45933.109800231483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45933.109800231483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45933.109800231483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45933.109800231483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45933.109800231483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45933.109800231483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45933.109800231483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45933.109800231483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45933.109800231483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45933.109800231483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45933.109800231483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45933.109800231483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45933.109800231483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45933.109800231483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45933.109800231483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45933.109800231483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45933.109800231483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45933.109800231483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45933.109800231483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45933.109800231483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45933.109800231483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45933.109800231483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45933.109800231483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45933.109800231483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45933.109800231483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45933.109800231483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45933.109800231483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45933.109800231483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45933.109800231483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45933.109800231483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45933.109800231483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45933.109800231483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45933.109800231483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45933.109800231483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45933.109800231483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45933.109800231483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45933.109800231483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45933.109800231483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45933.109800231483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45933.109800231483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45933.109800231483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45933.109800231483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45933.109800231483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45933.109800231483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45933.109800231483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45933.109800231483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45933.109800231483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45933.109800231483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45933.109800231483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45933.109800231483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45933.109800231483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45933.109800231483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45933.109800231483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45933.109800231483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45933.109800231483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45933.109800231483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45933.109800231483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45933.109800231483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45933.109800231483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45933.109800231483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45933.109800231483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45933.109800231483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45933.109800231483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45933.109800231483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45933.109800231483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45933.109800231483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45933.109800231483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45933.109800231483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45933.109800231483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45933.109800231483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45933.109800231483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45933.109800231483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45933.109800231483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45933.109800231483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45933.109800231483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45933.109800231483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45933.109800231483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45933.109800231483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45933.109800231483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45933.109800231483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45933.109800231483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45933.109800231483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45933.109800231483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45933.109800231483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45933.109800231483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45933.109800231483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45933.109800231483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45933.109800231483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45933.109800231483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45933.109800231483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45933.109800231483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45933.109800231483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45933.109800231483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45933.109800231483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45933.109800231483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45933.109800231483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45933.109800231483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45933.109800231483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45933.109800231483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45933.109800231483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45933.109800231483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45933.109800231483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45933.109800231483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45933.109800231483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45933.109800231483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45933.109800231483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45933.109800231483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45933.109800231483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45933.109800231483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45933.109800231483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45933.109800231483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45933.109800231483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45933.109800231483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45933.109800231483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45933.109800231483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45933.109800231483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45933.109800231483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45933.109800231483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45933.109800231483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45933.109800231483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45933.109800231483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45933.109800231483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45933.109800231483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45933.109800231483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45933.109800231483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45933.109800231483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45933.109800231483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45933.109800231483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45933.109800231483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45933.109800231483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45933.109800231483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45933.109800231483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45933.109800231483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45933.109800231483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45933.109800231483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45933.109800231483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45933.109800231483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45933.109800231483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45933.109800231483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45933.109800231483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45933.109800231483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45933.109800231483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45933.109800231483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45933.109800231483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45933.109800231483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45933.109800231483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45933.109800231483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45933.109800231483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45933.109800231483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45933.109800231483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45933.109800231483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45933.109800231483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45933.109800231483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45933.109800231483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45933.109800231483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45933.109800231483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45933.109800231483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45933.109800231483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45933.109800231483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45933.109800231483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45933.109800231483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45933.109800231483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45933.109800231483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45933.109800231483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45933.109800231483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45933.109800231483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45933.109800231483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45933.109800231483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45933.109800231483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45933.109800231483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45933.109800231483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45933.109800231483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45933.109800231483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45933.109800231483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45933.109800231483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45933.109800231483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45933.109800231483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45933.109800231483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45933.109800231483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45933.109800231483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45933.109800231483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45933.109800231483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45933.109800231483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45933.109800231483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45933.109800231483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45933.109800231483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45933.109800231483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45933.109800231483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45933.109800231483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45933.109800231483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45933.109800231483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45933.109800231483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45933.109800231483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45933.109800231483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45933.109800231483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45933.109800231483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45933.109800231483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45933.109800231483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45933.109800231483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45933.109800231483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45933.109800231483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45933.109800231483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45933.109800231483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45933.109800231483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45933.109800231483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45933.109800231483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45933.109800231483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45933.109800231483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45933.109800231483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45933.109800231483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45933.109800231483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45933.109800231483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45933.109800231483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45933.109800231483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45933.109800231483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45933.109800231483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45933.109800231483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45933.109800231483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45933.109800231483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45933.109800231483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45933.109800231483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45933.109800231483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45933.109800231483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45933.109800231483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45933.109800231483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45933.109800231483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45933.109800231483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45933.109800231483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45933.109800231483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45933.109800231483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45933.109800231483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45933.109800231483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45933.109800231483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45933.109800231483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45933.109800231483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45933.109800231483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45933.109800231483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45933.109800231483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45933.109800231483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45933.109800231483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45933.109800231483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45933.109800231483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45933.109800231483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45933.109800231483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45933.109800231483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45933.109800231483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45933.109800231483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45933.109800231483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45933.109800231483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45933.109800231483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45933.109800231483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45933.109800231483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45933.109800231483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45933.109800231483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45933.109800231483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45933.109800231483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45933.109800231483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45933.109800231483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45933.109800231483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45933.109800231483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45933.109800231483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45933.109800231483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45933.109800231483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45933.109800231483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45933.109800231483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45933.109800231483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45933.109800231483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45933.109800231483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45933.109800231483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45933.109800231483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45933.109800231483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45933.109800231483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45933.109800231483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45933.109800231483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45933.109800231483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45933.109800231483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45933.109800231483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45933.109800231483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45933.109800231483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45933.109800231483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45933.109800231483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45933.109800231483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45933.109800231483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45933.109800231483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45933.109800231483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45933.109800231483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45933.109800231483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45933.109800231483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45933.109800231483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45933.109800231483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45933.109800231483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45933.109800231483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45933.109800231483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45933.109800231483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45933.109800231483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45933.109800231483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45933.109800231483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45933.109800231483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45933.109800231483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45933.109800231483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45933.109800231483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45933.109800231483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45933.109800231483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45933.109800231483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45933.109800231483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45933.109800231483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45933.109800231483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45933.109800231483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45933.109800231483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45933.109800231483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45933.109800231483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45933.109800231483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45933.109800231483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45933.109800231483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45933.109800231483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45933.109800231483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45933.109800231483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45933.109800231483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45933.109800231483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45933.109800231483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45933.109800231483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45933.109800231483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45933.109800231483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45933.109800231483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45933.109800231483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45933.109800231483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45933.109800231483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45933.109800231483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45933.109800231483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45933.109800231483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45933.109800231483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45933.109800231483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45933.109800231483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45933.109800231483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45933.109800231483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45933.109800231483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45933.109800231483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45933.109800231483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45933.109800231483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45933.109800231483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45933.109800231483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45933.109800231483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45933.109800231483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45933.109800231483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45933.109800231483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45933.109800231483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45933.109800231483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45933.109800231483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45933.109800231483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45933.109800231483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45933.109800231483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45933.109800231483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45933.109800231483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45933.109800231483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45933.109800231483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45933.109800231483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45933.109800231483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45933.109800231483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45933.109800231483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45933.109800231483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45933.109800231483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45933.109800231483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45933.109800231483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45933.109800231483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45933.109800231483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45933.109800231483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45933.109800231483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45933.109800231483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45933.109800231483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45933.109800231483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45933.109800231483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45933.109800231483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45933.109800231483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45933.109800231483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45933.109800231483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45933.109800231483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45933.109800231483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45933.109800231483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45933.109800231483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45933.109800231483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45933.109800231483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45933.109800231483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45933.109800231483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45933.109800231483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45933.109800231483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45933.109800231483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45933.109800231483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45933.109800231483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45933.109800231483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45933.109800231483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45933.109800231483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45933.109800231483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45933.109800231483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45933.109800231483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45933.109800231483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45933.109800231483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45933.109800231483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45933.109800231483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45933.109800231483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45933.109800231483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45933.109800231483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45933.109800231483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45933.109800231483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45933.109800231483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45933.109800231483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45933.109800231483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45933.109800231483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45933.109800231483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45933.109800231483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45933.109800231483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45933.109800231483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45933.109800231483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45933.109800231483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45933.109800231483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45933.109800231483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45933.109800231483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45933.109800231483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45933.109800231483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45933.109800231483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45933.109800231483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45933.109800231483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45933.109800231483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45933.109800231483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45933.109800231483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45933.109800231483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45933.109800231483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45933.109800231483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45933.109800231483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45933.109800231483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45933.109800231483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45933.109800231483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45933.109800231483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45933.109800231483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45933.109800231483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45933.109800231483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45933.109800231483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45933.109800231483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45933.109800231483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45933.109800231483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45933.109800231483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45933.109800231483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45933.109800231483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45933.109800231483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45933.109800231483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45933.109800231483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45933.109800231483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45933.109800231483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45933.109800231483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45933.109800231483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45933.109800231483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45933.109800231483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45933.109800231483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45933.109800231483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45933.109800231483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45933.109800231483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45933.109800231483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45933.109800231483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45933.109800231483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45933.109800231483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45933.109800231483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45933.109800231483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45933.109800231483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45933.109800231483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45933.109800231483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45933.109800231483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45933.109800231483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45933.109800231483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45933.109800231483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45933.109800231483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45933.109800231483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45933.109800231483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45933.109800231483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45933.109800231483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45933.109800231483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45933.109800231483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45933.109800231483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45933.109800231483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45933.109800231483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45933.109800231483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45933.109800231483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45933.109800231483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45933.109800231483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45933.109800231483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45933.109800231483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45933.109800231483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45933.109800231483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45933.109800231483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45933.109800231483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45933.109800231483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45933.109800231483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45933.109800231483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45933.109800231483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45933.109800231483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45933.109800231483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45933.109800231483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45933.109800231483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45933.109800231483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45933.109800231483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45933.109800231483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45933.109800231483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45933.109800231483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45933.109800231483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45933.109800231483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45933.109800231483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45933.109800231483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45933.109800231483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45933.109800231483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45933.109800231483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45933.109800231483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45933.109800231483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45933.109800231483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45933.109800231483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45933.109800231483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45933.109800231483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45933.109800231483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45933.109800231483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45933.109800231483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45933.109800231483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45933.109800231483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45933.109800231483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45933.109800231483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45933.109800231483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45933.109800231483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45933.109800231483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45933.109800231483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45933.109800231483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45933.109800231483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45933.109800231483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45933.109800231483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45933.109800231483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45933.109800231483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45933.109800231483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45933.109800231483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45933.109800231483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45933.109800231483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45933.109800231483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45933.109800231483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45933.109800231483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45933.109800231483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45933.109800231483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45933.109800231483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45933.109800231483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45933.109800231483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45933.109800231483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45933.109800231483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45933.109800231483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45933.109800231483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45933.109800231483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45933.109800231483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45933.109800231483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45933.109800231483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45933.109800231483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45933.109800231483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45933.109800231483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45933.109800231483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45933.109800231483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45933.109800231483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45933.109800231483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45933.109800231483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45933.109800231483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45933.109800231483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45933.109800231483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45933.109800231483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45933.109800231483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45933.109800231483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45933.109800231483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45933.109800231483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45933.109800231483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45933.109800231483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45933.109800231483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45933.109800231483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45933.109800231483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45933.109800231483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45933.109800231483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45933.109800231483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45933.109800231483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45933.109800231483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45933.109800231483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45933.109800231483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45933.109800231483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45933.109800231483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45933.109800231483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45933.109800231483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45933.109800231483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45933.109800231483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45933.109800231483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45933.109800231483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45933.109800231483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45933.109800231483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45933.109800231483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45933.109800231483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45933.109800231483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45933.109800231483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45933.109800231483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45933.109800231483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45933.109800231483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45933.109800231483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45933.109800231483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45933.109800231483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45933.109800231483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45933.109800231483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45933.109800231483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45933.109800231483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45933.109800231483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45933.109800231483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45933.109800231483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45933.109800231483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45933.109800231483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45933.109800231483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45933.109800231483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45933.109800231483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45933.109800231483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45933.109800231483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45933.109800231483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45933.109800231483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45933.109800231483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45933.109800231483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45933.109800231483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45933.109800231483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45933.109800231483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45933.109800231483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45933.109800231483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45933.109800231483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45933.109800231483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45933.109800231483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45933.109800231483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45933.109800231483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45933.109800231483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45933.109800231483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45933.109800231483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45933.109800231483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45933.109800231483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45933.109800231483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45933.109800231483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45933.109800231483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45933.109800231483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45933.109800231483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45933.109800231483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45933.109800231483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45933.109800231483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45933.109800231483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45933.109800231483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45933.109800231483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45933.109800231483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45933.109800231483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45933.109800231483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45933.109800231483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45933.109800231483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45933.109800231483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45933.109800231483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45933.109800231483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45933.109800231483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45933.109800231483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45933.109800231483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45933.109800231483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45933.109800231483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45933.109800231483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45933.109800231483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45933.109800231483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45933.109800231483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45933.109800231483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45933.109800231483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45933.109800231483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45933.109800231483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45933.109800231483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45933.109800231483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45933.109800231483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45933.109800231483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45933.109800231483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45933.109800231483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45933.109800231483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45933.109800231483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45933.109800231483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45933.109800231483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45933.109800231483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45933.109800231483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45933.109800231483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45933.109800231483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45933.109800231483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45933.109800231483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45933.109800231483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45933.109800231483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45933.109800231483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45933.109800231483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45933.109800231483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45933.109800231483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45933.109800231483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45933.109800231483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45933.109800231483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45933.109800231483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45933.109800231483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45933.109800231483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45933.109800231483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45933.109800231483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45933.109800231483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45933.109800231483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45933.109800231483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45933.109800231483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45933.109800231483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45933.109800231483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45933.109800231483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45933.109800231483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45933.109800231483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45933.109800231483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45933.109800231483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45933.109800231483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45933.109800231483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45933.109800231483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45933.109800231483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45933.109800231483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45933.109800231483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45933.109800231483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45933.109800231483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45933.109800231483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45933.109800231483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45933.109800231483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45933.109800231483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45933.109800231483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45933.109800231483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45933.109800231483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45933.109800231483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45933.109800231483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45933.109800231483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45933.109800231483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45933.109800231483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45933.109800231483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45933.109800231483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45933.109800231483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45933.109800231483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45933.109800231483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45933.109800231483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45933.109800231483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45933.109800231483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45933.109800231483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45933.109800231483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45933.109800231483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45933.109800231483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45933.109800231483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45933.109800231483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45933.109800231483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45933.109800231483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45933.109800231483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45933.109800231483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45933.109800231483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45933.109800231483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45933.109800231483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45933.109800231483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45933.109800231483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45933.109800231483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45933.109800231483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45933.109800231483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45933.109800231483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45933.109800231483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45933.109800231483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45933.109800231483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45933.109800231483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45933.109800231483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45933.109800231483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45933.109800231483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45933.109800231483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45933.109800231483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45933.109800231483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45933.109800231483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45933.109800231483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45933.109800231483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45933.109800231483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45933.109800231483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45933.109800231483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45933.109800231483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45933.109800231483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45933.109800231483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45933.109800231483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45933.109800231483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45933.109800231483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45933.109800231483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45933.109800231483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45933.109800231483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45933.109800231483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45933.109800231483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45933.109800231483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45933.109800231483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45933.109800231483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45933.109800231483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45933.109800231483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45933.109800231483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45933.109800231483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45933.109800231483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45933.109800231483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45933.109800231483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45933.109800231483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45933.109800231483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45933.109800231483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45933.109800231483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45933.109800231483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45933.109800231483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45933.109800231483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45933.109800231483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45933.109800231483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45933.109800231483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45933.109800231483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45933.109800231483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45933.109800231483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45933.109800231483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45933.109800231483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45933.109800231483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45933.109800231483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45933.109800231483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45933.109800231483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45933.109800231483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45933.109800231483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45933.109800231483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45933.109800231483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45933.109800231483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45933.109800231483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45933.109800231483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45933.109800231483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45933.109800231483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45933.109800231483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45933.109800231483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45933.109800231483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45933.109800231483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45933.109800231483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45933.109800231483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45933.109800231483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45933.109800231483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45933.109800231483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45933.109800231483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45933.109800231483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45933.109800231483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45933.109800231483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45933.109800231483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45933.109800231483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45933.109800231483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45933.109800231483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45933.109800231483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45933.109800231483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45933.109800231483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45933.109800231483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45933.109800231483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45933.109800231483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45933.109800231483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45933.109800231483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45933.109800231483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45933.109800231483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45933.109800231483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45933.109800231483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45933.109800231483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45933.109800231483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45933.109800231483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45933.109800231483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45933.109800231483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45933.109800231483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45933.109800231483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45933.109800231483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45933.109800231483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45933.109800231483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45933.109800231483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45933.109800231483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45933.109800231483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45933.109800231483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45933.109800231483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45933.109800231483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45933.109800231483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45933.109800231483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45933.109800231483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45933.109800231483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45933.109800231483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45933.109800231483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45933.109800231483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45933.109800231483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45933.109800231483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45933.109800231483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45933.109800231483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45933.109800231483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45933.109800231483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45933.109800231483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45933.109800231483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45933.109800231483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45933.109800231483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45933.109800231483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45933.109800231483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45933.109800231483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45933.109800231483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45933.109800231483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45933.109800231483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45933.109800231483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45933.109800231483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45933.109800231483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45933.109800231483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45933.109800231483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45933.109800231483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45933.109800231483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45933.109800231483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45933.109800231483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45933.109800231483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45933.109800231483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45933.109800231483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45933.109800231483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45933.109800231483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45933.109800231483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45933.109800231483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45933.109800231483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45933.109800231483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45933.109800231483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45933.109800231483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45933.109800231483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45933.109800231483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45933.109800231483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45933.109800231483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45933.109800231483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45933.109800231483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45933.109800231483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45933.109800231483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45933.109800231483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45933.109800231483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45933.109800231483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45933.109800231483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45933.109800231483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45933.109800231483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45933.109800231483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45933.109800231483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45933.109800231483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45933.109800231483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45933.109800231483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45933.109800231483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45933.109800231483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45933.109800231483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45933.109800231483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45933.109800231483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45933.109800231483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45933.109800231483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45933.109800231483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45933.109800231483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45933.109800231483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45933.109800231483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45933.109800231483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45933.109800231483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45933.109800231483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45933.109800231483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45933.109800231483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45933.109800231483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45933.109800231483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45933.109800231483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45933.109800231483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45933.109800231483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45933.109800231483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45933.109800231483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45933.109800231483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45933.109800231483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45933.109800231483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45933.109800231483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45933.109800231483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45933.109800231483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45933.109800231483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45933.109800231483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45933.109800231483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45933.109800231483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45933.109800231483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45933.109800231483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45933.109800231483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45933.109800231483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45933.109800231483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45933.109800231483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45933.109800231483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45933.109800231483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45933.109800231483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45933.109800231483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45933.109800231483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45933.109800231483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45933.109800231483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45933.109800231483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45933.109800231483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45933.109800231483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45933.109800231483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45933.109800231483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45933.109800231483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45933.109800231483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45933.109800231483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45933.109800231483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45933.109800231483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45933.109800231483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45933.109800231483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45933.109800231483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45933.109800231483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45933.109800231483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45933.109800231483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45933.109800231483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45933.109800231483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45933.109800231483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45933.109800231483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45933.109800231483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45933.109800231483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45933.109800231483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45933.109800231483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45933.109800231483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45933.109800231483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45933.109800231483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45933.109800231483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45933.109800231483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45933.109800231483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45933.109800231483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45933.109800231483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45933.109800231483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45933.109800231483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45933.109800231483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45933.109800231483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45933.109800231483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45933.109800231483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45933.109800231483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45933.109800231483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45933.109800231483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45933.109800231483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45933.109800231483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45933.109800231483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45933.109800231483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45933.109800231483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45933.109800231483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45933.109800231483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45933.109800231483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45933.109800231483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45933.109800231483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45933.109800231483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45933.109800231483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45933.109800231483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45933.109800231483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45933.109800231483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45933.109800231483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45933.109800231483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45933.109800231483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45933.109800231483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45933.109800231483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45933.109800231483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45933.109800231483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45933.109800231483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45933.109800231483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45933.109800231483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45933.109800231483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45933.109800231483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45933.109800231483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45933.109800231483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45933.109800231483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45933.109800231483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45933.109800231483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45933.109800231483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45933.109800231483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45933.109800231483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45933.109800231483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45933.109800231483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45933.109800231483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45933.109800231483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45933.109800231483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45933.109800231483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45933.109800231483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45933.109800231483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45933.109800231483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45933.109800231483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45933.109800231483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45933.109800231483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45933.109800231483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45933.109800231483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45933.109800231483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45933.109800231483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45933.109800231483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45933.109800231483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45933.109800231483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45933.109800231483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45933.109800231483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45933.109800231483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45933.109800231483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45933.109800231483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45933.109800231483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45933.109800231483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45933.109800231483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45933.109800231483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45933.109800231483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45933.109800231483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45933.109800231483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45933.109800231483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45933.109800231483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45933.109800231483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45933.109800231483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45933.109800231483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45933.109800231483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45933.109800231483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45933.109800231483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45933.109800231483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45933.109800231483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45933.109800231483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45933.109800231483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45933.109800231483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45933.109800231483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45933.109800231483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45933.109800231483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45933.109800231483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45933.109800231483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45933.109800231483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45933.109800231483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45933.109800231483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45933.109800231483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45933.109800231483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45933.109800231483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45933.109800231483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45933.109800231483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45933.109800231483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45933.109800231483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45933.109800231483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45933.109800231483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45933.109800231483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45933.109800231483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45933.109800231483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45933.109800231483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45933.109800231483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45933.109800231483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45933.109800231483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45933.109800231483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45933.109800231483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45933.109800231483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45933.109800231483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45933.109800231483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45933.109800231483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45933.109800231483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45933.109800231483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45933.109800231483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45933.109800231483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45933.109800231483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45933.109800231483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45933.109800231483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45933.109800231483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45933.109800231483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45933.109800231483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45933.109800231483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45933.109800231483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45933.109800231483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45933.109800231483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45933.109800231483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45933.109800231483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45933.109800231483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45933.109800231483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45933.109800231483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45933.109800231483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45933.109800231483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45933.109800231483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45933.109800231483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45933.109800231483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45933.109800231483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45933.109800231483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45933.109800231483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45933.109800231483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45933.109800231483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45933.109800231483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45933.109800231483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45933.109800231483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45933.109800231483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45933.109800231483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45933.109800231483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45933.109800231483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45933.109800231483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45933.109800231483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45933.109800231483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45933.109800231483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45933.109800231483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45933.109800231483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45933.109800231483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45933.109800231483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45933.109800231483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45933.109800231483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45933.109800231483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45933.109800231483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45933.109800231483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45933.109800231483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45933.109800231483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45933.109800231483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45933.109800231483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45933.109800231483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45933.109800231483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45933.109800231483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45933.109800231483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45933.109800231483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45933.109800231483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45933.109800231483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45933.109800231483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45933.109800231483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45933.109800231483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45933.109800231483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45933.109800231483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45933.109800231483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45933.109800231483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45933.109800231483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45933.109800231483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45933.109800231483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45933.109800231483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45933.109800231483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45933.109800231483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45933.109800231483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45933.109800231483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45933.109800231483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45933.109800231483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45933.109800231483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45933.109800231483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45933.109800231483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45933.109800231483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45933.109800231483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45933.109800231483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45933.109800231483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45933.109800231483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45933.109800231483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45933.109800231483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45933.109800231483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45933.109800231483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45933.109800231483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45933.109800231483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45933.109800231483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45933.109800231483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45933.109800231483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45933.109800231483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45933.109800231483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45933.109800231483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45933.109800231483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45933.109800231483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45933.109800231483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45933.109800231483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45933.109800231483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45933.109800231483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45933.109800231483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45933.109800231483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45933.109800231483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45933.109800231483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45933.109800231483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45933.109800231483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45933.109800231483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45933.109800231483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45933.109800231483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45933.109800231483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45933.109800231483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45933.109800231483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45933.109800231483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45933.109800231483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45933.109800231483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45933.109800231483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45933.109800231483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45933.109800231483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45933.109800231483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45933.109800231483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45933.109800231483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45933.109800231483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45933.109800231483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45933.109800231483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45933.109800231483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45933.109800231483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45933.109800231483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45933.109800231483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45933.109800231483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45933.109800231483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45933.109800231483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45933.109800231483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45933.109800231483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45933.109800231483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45933.109800231483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45933.109800231483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45933.109800231483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45933.109800231483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45933.109800231483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45933.109800231483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45933.109800231483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45933.109800231483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45933.109800231483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45933.109800231483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45933.109800231483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45933.109800231483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45933.109800231483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45933.109800231483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45933.109800231483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45933.109800231483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45933.109800231483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45933.109800231483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45933.109800231483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45933.109800231483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45933.109800231483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45933.109800231483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45933.109800231483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45933.109800231483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45933.109800231483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45933.109800231483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45933.109800231483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45933.109800231483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45933.109800231483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45933.109800231483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45933.109800231483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45933.109800231483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45933.109800231483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45933.109800231483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45933.109800231483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45933.109800231483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45933.109800231483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45933.109800231483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45933.109800231483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45933.109800231483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45933.109800231483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45933.109800231483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45933.109800231483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45933.109800231483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45933.109800231483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45933.109800231483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45933.109800231483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45933.109800231483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45933.109800231483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45933.109800231483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45933.109800231483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45933.109800231483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45933.109800231483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45933.109800231483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45933.109800231483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45933.109800231483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45933.109800231483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45933.109800231483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45933.109800231483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45933.109800231483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45933.109800231483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45933.109800231483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45933.109800231483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45933.109800231483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45933.109800231483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45933.109800231483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45933.109800231483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45933.109800231483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45933.109800231483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45933.109800231483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45933.109800231483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45933.109800231483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45933.109800231483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45933.109800231483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45933.109800231483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45933.109800231483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45933.109800231483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45933.109800231483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45933.109800231483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45933.109800231483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45933.109800231483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45933.109800231483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45933.109800231483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45933.109800231483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45933.109800231483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45933.109800231483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45933.109800231483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45933.109800231483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45933.109800231483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45933.109800231483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45933.109800231483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45933.109800231483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45933.109800231483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45933.109800231483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45933.109800231483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45933.109800231483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45933.109800231483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45933.109800231483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45933.109800231483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45933.109800231483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45933.109800231483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45933.109800231483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45933.109800231483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45933.109800231483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45933.109800231483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45933.109800231483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45933.109800231483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45933.109800231483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45933.109800231483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45933.109800231483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45933.109800231483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45933.109800231483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45933.109800231483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45933.109800231483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45933.109800231483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45933.109800231483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45933.109800231483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45933.109800231483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45933.109800231483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45933.109800231483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45933.109800231483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45933.109800231483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45933.109800231483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45933.109800231483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45933.109800231483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45933.109800231483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45933.109800231483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45933.109800231483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45933.109800231483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45933.109800231483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45933.109800231483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45933.109800231483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45933.109800231483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45933.109800231483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45933.109800231483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45933.109800231483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45933.109800231483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45933.109800231483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45933.109800231483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45933.109800231483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45933.109800231483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45933.109800231483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45933.109800231483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45933.109800231483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45933.109800231483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45933.109800231483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45933.109800231483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45933.109800231483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45933.109800231483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45933.109800231483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45933.109800231483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45933.109800231483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45933.109800231483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45933.109800231483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45933.109800231483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45933.109800231483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45933.109800231483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45933.109800231483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45933.109800231483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45933.109800231483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45933.109800231483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45933.109800231483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45933.109800231483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45933.109800231483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45933.109800231483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45933.109800231483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45933.109800231483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45933.109800231483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45933.109800231483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45933.109800231483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45933.109800231483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45933.109800231483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45933.109800231483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45933.109800231483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45933.109800231483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45933.109800231483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45933.109800231483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45933.109800231483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45933.109800231483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45933.109800231483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45933.109800231483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45933.109800231483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45933.109800231483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45933.109800231483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45933.109800231483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45933.109800231483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45933.109800231483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45933.109800231483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45933.109800231483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45933.109800231483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45933.109800231483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45933.109800231483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45933.109800231483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45933.109800231483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45933.109800231483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45933.109800231483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45933.109800231483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45933.109800231483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45933.109800231483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45933.109800231483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45933.109800231483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45933.109800231483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45933.109800231483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45933.109800231483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45933.109800231483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45933.109800231483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45933.109800231483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45933.109800231483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45933.109800231483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45933.109800231483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45933.109800231483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45933.109800231483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45933.109800231483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45933.109800231483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45933.109800231483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45933.109800231483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45933.109800231483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45933.109800231483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45933.109800231483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45933.109800231483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45933.109800231483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45933.109800231483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45933.109800231483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45933.109800231483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45933.109800231483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45933.109800231483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45933.109800231483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45933.109800231483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45933.109800231483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45933.109800231483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45933.109800231483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45933.109800231483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45933.109800231483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45933.109800231483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45933.109800231483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45933.109800231483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45933.109800231483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45933.109800231483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45933.109800231483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45933.109800231483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45933.109800231483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45933.109800231483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45933.109800231483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45933.109800231483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45933.109800231483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45933.109800231483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45933.109800231483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45933.109800231483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45933.109800231483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45933.109800231483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45933.109800231483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45933.109800231483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45933.109800231483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45933.109800231483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45933.109800231483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45933.109800231483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45933.109800231483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45933.109800231483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45933.109800231483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45933.109800231483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45933.109800231483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45933.109800231483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45933.109800231483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45933.109800231483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45933.109800231483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45933.109800231483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45933.109800231483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45933.109800231483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45933.109800231483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45933.109800231483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45933.109800231483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45933.109800231483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45933.109800231483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45933.109800231483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45933.109800231483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45933.109800231483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45933.109800231483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45933.109800231483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45933.109800231483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45933.109800231483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45933.109800231483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45933.109800231483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45933.109800231483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45933.109800231483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229.62908263888676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2.2195224537063041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6.0783680557506159E-2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2.3688773151661735E-2</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45933.10979988426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45933.10979988426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45933.10979988426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45933.10979988426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45933.10979988426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45933.10979988426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45933.10979988426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45933.10979988426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45933.10979988426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45933.10979988426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45933.10979988426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45933.10979988426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45933.10979988426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45933.10979988426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45933.10979988426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45933.10979988426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45933.10979988426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45933.10979988426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45933.10979988426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45933.10979988426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45933.10979988426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45933.10979988426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45933.10979988426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45933.10979988426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45933.10979988426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45933.10979988426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45933.10979988426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45933.10979988426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45933.10979988426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45933.10979988426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45933.10979988426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45933.10979988426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45933.10979988426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45933.10979988426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45933.10979988426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45933.10979988426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45933.10979988426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45933.10979988426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45933.10979988426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45933.10979988426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45933.10979988426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45933.10979988426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45933.10979988426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45933.10979988426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45933.10979988426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45933.10979988426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45933.10979988426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45933.10979988426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45933.10979988426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45933.10979988426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45933.10979988426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45933.109800231483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45933.109800231483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45933.109800231483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45933.109800231483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45933.109800231483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45933.109800231483</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41.277740046294639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6.9209229166663135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45933.109800231483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45933.109800231483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45933.109800231483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45933.109800231483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45933.109800231483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45933.109800231483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45933.109800231483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45933.109800231483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45933.109800231483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45933.109800231483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45933.109800231483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45933.109800231483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45933.109800231483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45933.109800231483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45933.109800231483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45933.109800231483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45933.109800231483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45933.109800231483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45933.109800231483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45933.109800231483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45933.109800231483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45933.109800231483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45933.109800231483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45933.109800231483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45933.109800231483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45933.109800231483</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45933.109800231483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45933.109800231483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45933.109800231483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45933.109800231483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45933.109800231483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45933.109800231483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45933.109800231483</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45933.109800231483</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45933.109800231483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45933.109800231483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45933.109800231483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45933.109800231483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45933.109800231483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45933.109800231483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45933.109800231483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45933.109800231483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45933.109800231483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45933.109800231483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45933.109800231483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45933.109800231483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45933.109800231483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45933.109800231483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45933.109800231483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45933.109800231483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45933.109800231483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45933.109800231483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45933.109800231483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45933.109800231483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45933.109800231483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45933.109800231483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45933.109800231483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45933.109800231483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45933.109800231483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45933.109800231483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45933.109800231483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45933.109800231483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45933.109800231483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45933.109800231483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45933.109800231483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45933.109800231483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45933.109800231483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45933.109800231483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45933.109800231483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45933.109800231483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45933.109800231483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45933.109800231483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45933.109800231483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45933.109800231483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45933.109800231483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45933.109800231483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45933.109800231483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45933.109800231483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45933.109800231483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45933.109800231483</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45933.109800231483</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45933.109800231483</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45933.109800231483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45933.109800231483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45933.109800231483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45933.109800231483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45933.109800231483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45933.109800231483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45933.109800231483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45933.109800231483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45933.109800231483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45933.109800231483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45933.109800231483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45933.109800231483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45933.109800231483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45933.109800231483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45933.109800231483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45933.109800231483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45933.109800231483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45933.109800231483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45933.109800231483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45933.109800231483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45933.109800231483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45933.109800231483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45933.109800231483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45933.109800231483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45933.109800231483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45933.109800231483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45933.109800231483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45933.109800231483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45933.109800231483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45933.109800231483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45933.109800231483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45933.109800231483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45933.109800231483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45933.109800231483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45933.109800231483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45933.109800231483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45933.109800231483</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45933.109800231483</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45933.109800231483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45933.109800231483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45933.109800231483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45933.109800231483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45933.109800231483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45933.109800231483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45933.109800231483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45933.109800231483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45933.109800231483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45933.109800231483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45933.109800231483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45933.109800231483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45933.109800231483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45933.109800231483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45933.109800231483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45933.109800231483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45933.109800231483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45933.109800231483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45933.109800231483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45933.109800231483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45933.109800231483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45933.109800231483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45933.109800231483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45933.109800231483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45933.109800231483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45933.109800231483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45933.109800231483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45933.109800231483</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45933.109800231483</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45933.109800231483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45933.109800231483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45933.109800231483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45933.109800231483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45933.109800231483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45933.109800231483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45933.109800231483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45933.109800231483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45933.109800231483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45933.109800231483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45933.109800231483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45933.109800231483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45933.109800231483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45933.109800231483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45933.109800231483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45933.109800231483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45933.109800231483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45933.109800231483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45933.109800231483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45933.109800231483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45933.109800231483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45933.109800231483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45933.109800231483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45933.109800231483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45933.109800231483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45933.109800231483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45933.109800231483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45933.109800231483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45933.109800231483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45933.109800231483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45933.109800231483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45933.109800231483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45933.109800231483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45933.109800231483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45933.109800231483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45933.109800231483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45933.109800231483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45933.109800231483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45933.109800231483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45933.109800231483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45933.109800231483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45933.109800231483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45933.109800231483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45933.109800231483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45933.109800231483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45933.109800231483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45933.109800231483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45933.109800231483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45933.109800231483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45933.109800231483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45933.109800231483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45933.109800231483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45933.109800231483</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45933.109800231483</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3.9660846064798534</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6.3369526620372199</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0.29115405092306901</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38119</v>
      </c>
      <c r="E5" s="137" t="s">
        <v>38964</v>
      </c>
      <c r="F5" s="138">
        <v>45933.088726851849</v>
      </c>
      <c r="G5" s="139">
        <f ca="1">IFERROR(NOW()-F5,"-")</f>
        <v>2.1073032410640735E-2</v>
      </c>
      <c r="H5" s="138">
        <v>45933.082997685182</v>
      </c>
      <c r="I5" s="137" t="str">
        <f>IFERROR(VLOOKUP(D5,DB!A:F,6,0),"")</f>
        <v>SCECO</v>
      </c>
      <c r="J5" s="137" t="str">
        <f>IFERROR(VLOOKUP(D5,DB!A:G,7,0),"")</f>
        <v>No BB Shifted</v>
      </c>
      <c r="K5" s="137" t="s">
        <v>39076</v>
      </c>
      <c r="L5" s="137" t="str">
        <f>IFERROR(VLOOKUP(D5,DB!A:I,9,0),"")</f>
        <v>Latis</v>
      </c>
    </row>
    <row r="6" spans="1:16383" ht="31.5" customHeight="1">
      <c r="A6" s="121"/>
      <c r="B6" s="137" t="str">
        <f>IFERROR(VLOOKUP(D6,DB!A:K,11,0),"")</f>
        <v/>
      </c>
      <c r="C6" s="137"/>
      <c r="D6" s="137"/>
      <c r="E6" s="137"/>
      <c r="F6" s="140"/>
      <c r="G6" s="139">
        <f ca="1">IFERROR(NOW()-F6,"-")</f>
        <v>45933.10979988426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45933.10979988426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45933.10979988426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45933.10979988426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45933.10979988426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45933.109800231483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45933.109800231483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45933.109800231483</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45933.109800231483</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45933.109800231483</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45933.109800231483</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45933.109800231483</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45933.109800231483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45933.109800231483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45933.109800231483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45933.109800231483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45933.109800231483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45933.109800231483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45933.109800231483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45933.109800231483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45933.109800231483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45933.109800231483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45933.109800231483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45933.109800231483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45933.109800231483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45933.109800231483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45933.109800231483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45933.109800231483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45933.109800231483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45933.109800231483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45933.109800231483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45933.109800231483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45933.109800231483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45933.109800231483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45933.109800231483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45933.109800231483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45933.109800231483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45933.109800231483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45933.109800231483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45933.109800231483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45933.109800231483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45933.109800231483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45933.109800231483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45933.109800231483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45933.109800231483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45933.109800231483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45933.109800231483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45933.109800231483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45933.109800231483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45933.109800231483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45933.109800231483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45933.109800231483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45933.109800231483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45933.109800231483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45933.109800231483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45933.109800231483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45933.109800231483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45933.109800231483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45933.109800231483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45933.109800231483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45933.109800231483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45933.109800231483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45933.109800231483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45933.109800231483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45933.109800231483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45933.109800231483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45933.109800231483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45933.109800231483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45933.109800231483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45933.109800231483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45933.109800231483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45933.109800231483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45933.109800231483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45933.109800231483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45933.109800231483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45933.109800231483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45933.109800231483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45933.109800231483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45933.109800231483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45933.109800231483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45933.109800231483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45933.109800231483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45933.109800231483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45933.109800231483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45933.109800231483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45933.109800231483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45933.109800231483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45933.109800231483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45933.109800231483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45933.109800231483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45933.109800231483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45933.109800231483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45933.109800231483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45933.109800231483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45933.109800231483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45933.109800231483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45933.109800231483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45933.109800231483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45933.109800231483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45933.109800231483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45933.109800231483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45933.109800231483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45933.109800231483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45933.109800231483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45933.109800231483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45933.109800231483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45933.109800231483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45933.109800231483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45933.109800231483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45933.109800231483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45933.109800231483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45933.109800231483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45933.109800231483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45933.109800231483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45933.109800231483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45933.109800231483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45933.109800231483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45933.109800231483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45933.109800231483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45933.109800231483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45933.109800231483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45933.109800231483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45933.109800231483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45933.109800231483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45933.109800231483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45933.109800231483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45933.109800231483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45933.109800231483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45933.109800231483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45933.109800231483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45933.109800231483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45933.109800231483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45933.109800231483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45933.109800231483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45933.109800231483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45933.109800231483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45933.109800231483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45933.109800231483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45933.109800231483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45933.109800231483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45933.109800231483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45933.109800231483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45933.109800231483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45933.109800231483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45933.109800231483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45933.109800231483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45933.109800231483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45933.109800231483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45933.109800231483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45933.109800231483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45933.109800231483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45933.109800231483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45933.109800231483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45933.109800231483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45933.109800231483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45933.109800231483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45933.109800231483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45933.109800231483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45933.109800231483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45933.109800231483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45933.109800231483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45933.109800231483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45933.109800231483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45933.109800231483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45933.109800231483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45933.109800231483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45933.109800231483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45933.109800231483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45933.109800231483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45933.109800231483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45933.109800231483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45933.109800231483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45933.109800231483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45933.109800231483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45933.109800231483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45933.109800231483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45933.109800231483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45933.109800231483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45933.109800231483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45933.109800231483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45933.109800231483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45933.109800231483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45933.109800231483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45933.109800231483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45933.109800231483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45933.109800231483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45933.109800231483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45933.109800231483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45933.109800231483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45933.109800231483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45933.109800231483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45933.109800231483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45933.109800231483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45933.109800231483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45933.109800231483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45933.109800231483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45933.109800231483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45933.109800231483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45933.109800231483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45933.109800231483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45933.109800231483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45933.109800231483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45933.109800231483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45933.109800231483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45933.109800231483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45933.109800231483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45933.109800231483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45933.109800231483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45933.109800231483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45933.109800231483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45933.109800231483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45933.109800231483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45933.109800231483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45933.109800231483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45933.109800231483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45933.109800231483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45933.109800231483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45933.109800231483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45933.109800231483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45933.109800231483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45933.109800231483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45933.109800231483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45933.109800231483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45933.109800231483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45933.109800231483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45933.109800231483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45933.109800231483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45933.109800231483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45933.109800231483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45933.109800231483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45933.109800231483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45933.109800231483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45933.109800231483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45933.109800231483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45933.109800231483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45933.109800231483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45933.109800231483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45933.109800231483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45933.109800231483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45933.109800231483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45933.109800231483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45933.109800231483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45933.109800231483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45933.109800231483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45933.109800231483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45933.109800231483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45933.109800231483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45933.109800231483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45933.109800231483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45933.109800231483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45933.109800231483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45933.109800231483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45933.109800231483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45933.109800231483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45933.109800231483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45933.109800231483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45933.109800231483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45933.109800231483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45933.109800231483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45933.109800231483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45933.109800231483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45933.109800231483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45933.109800231483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45933.109800231483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45933.109800231483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45933.109800231483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45933.109800231483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45933.109800231483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45933.109800231483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45933.109800231483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45933.109800231483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45933.109800231483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45933.109800231483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45933.109800231483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45933.109800231483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45933.109800231483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45933.109800231483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45933.109800231483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45933.109800231483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45933.109800231483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45933.109800231483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45933.109800231483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45933.109800231483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45933.109800231483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45933.109800231483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45933.109800231483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45933.109800231483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45933.109800231483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45933.109800231483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45933.109800231483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45933.109800231483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45933.109800231483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45933.109800231483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45933.109800231483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45933.109800231483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45933.109800231483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45933.109800231483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45933.109800231483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45933.109800231483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45933.109800231483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45933.109800231483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45933.109800231483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45933.109800231483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45933.109800231483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45933.109800231483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45933.109800231483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45933.109800231483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45933.109800231483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45933.109800231483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45933.109800231483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45933.109800231483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45933.109800231483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45933.109800231483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45933.109800231483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45933.109800231483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45933.109800231483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45933.109800231483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45933.109800231483</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