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468" documentId="13_ncr:1_{F6CB121F-512D-4AA6-A0C1-0FB36C537598}" xr6:coauthVersionLast="47" xr6:coauthVersionMax="47" xr10:uidLastSave="{B107E442-04B6-41BA-B48B-3CE8A940CAF3}"/>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4" l="1"/>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L119" i="5"/>
  <c r="J119" i="5"/>
  <c r="I119" i="5"/>
  <c r="G119" i="5"/>
  <c r="B119"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<sst xmlns="http://schemas.openxmlformats.org/spreadsheetml/2006/main" count="178580" uniqueCount="39074">
  <si>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</si>
  <si>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</si>
  <si>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</si>
  <si>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</si>
  <si>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</si>
  <si>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</si>
  <si>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</si>
  <si>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</si>
  <si>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</si>
  <si>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</si>
  <si>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</si>
  <si>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</si>
  <si>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</si>
  <si>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</si>
  <si>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</si>
  <si>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</si>
  <si>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</si>
  <si>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</si>
  <si>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</si>
  <si>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</si>
  <si>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</si>
  <si>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</si>
  <si>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</si>
  <si>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</si>
  <si>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</si>
  <si>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</si>
  <si>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</si>
  <si>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</si>
  <si>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</si>
  <si>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</si>
  <si>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</si>
  <si>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</si>
  <si>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</si>
  <si>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</si>
  <si>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</si>
  <si>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</si>
  <si>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</si>
  <si>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</si>
  <si>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</si>
  <si>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</si>
  <si>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</si>
  <si>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</si>
  <si>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</si>
  <si>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</si>
  <si>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</si>
  <si>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</si>
  <si>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</si>
  <si>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</si>
  <si>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</si>
  <si>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</si>
  <si>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</si>
  <si>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</si>
  <si>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</si>
  <si>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</si>
  <si>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</si>
  <si>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</si>
  <si>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</si>
  <si>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</si>
  <si>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</si>
  <si>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</si>
  <si>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</si>
  <si>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</si>
  <si>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</si>
  <si>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</si>
  <si>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</si>
  <si>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</si>
  <si>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</si>
  <si>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</si>
  <si>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</si>
  <si>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</si>
  <si>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</si>
  <si>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</si>
  <si>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</si>
  <si>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</si>
  <si>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</si>
  <si>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</si>
  <si>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</si>
  <si>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</si>
  <si>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</si>
  <si>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</si>
  <si>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</si>
  <si>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</si>
  <si>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</si>
  <si>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</si>
  <si>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</si>
  <si>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</si>
  <si>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</si>
  <si>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</si>
  <si>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</si>
  <si>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</si>
  <si>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</si>
  <si>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</si>
  <si>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</si>
  <si>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</si>
  <si>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</si>
  <si>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</si>
  <si>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</si>
  <si>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</si>
  <si>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</si>
  <si>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</si>
  <si>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</si>
  <si>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</si>
  <si>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</si>
  <si>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</si>
  <si>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</si>
  <si>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</si>
  <si>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</si>
  <si>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</si>
  <si>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</si>
  <si>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</si>
  <si>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</si>
  <si>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</si>
  <si>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</si>
  <si>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</si>
  <si>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</si>
  <si>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</si>
  <si>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</si>
  <si>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</si>
  <si>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</si>
  <si>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</si>
  <si>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</si>
  <si>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</si>
  <si>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</si>
  <si>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</si>
  <si>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</si>
  <si>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</si>
  <si>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</si>
  <si>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</si>
  <si>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</si>
  <si>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</si>
  <si>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</si>
  <si>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</si>
  <si>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</si>
  <si>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</si>
  <si>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</si>
  <si>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</si>
  <si>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</si>
  <si>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</si>
  <si>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</si>
  <si>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</si>
  <si>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</si>
  <si>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</si>
  <si>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</si>
  <si>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</si>
  <si>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</si>
  <si>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</si>
  <si>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</si>
  <si>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</si>
  <si>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</si>
  <si>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</si>
  <si>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</si>
  <si>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</si>
  <si>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</si>
  <si>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</si>
  <si>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</si>
  <si>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</si>
  <si>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</si>
  <si>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</si>
  <si>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</si>
  <si>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</si>
  <si>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</si>
  <si>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</si>
  <si>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</si>
  <si>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</si>
  <si>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</si>
  <si>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</si>
  <si>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</si>
  <si>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</si>
  <si>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</si>
  <si>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</si>
  <si>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</si>
  <si>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</si>
  <si>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</si>
  <si>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</si>
  <si>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</si>
  <si>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</si>
  <si>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</si>
  <si>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</si>
  <si>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</si>
  <si>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</si>
  <si>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</si>
  <si>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</si>
  <si>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</si>
  <si>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</si>
  <si>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</si>
  <si>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</si>
  <si>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</si>
  <si>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</si>
  <si>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</si>
  <si>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</si>
  <si>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</si>
  <si>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</si>
  <si>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</si>
  <si>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</si>
  <si>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</si>
  <si>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</si>
  <si>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</si>
  <si>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</si>
  <si>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</si>
  <si>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</si>
  <si>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</si>
  <si>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</si>
  <si>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</si>
  <si>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</si>
  <si>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</si>
  <si>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</si>
  <si>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</si>
  <si>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</si>
  <si>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</si>
  <si>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</si>
  <si>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</si>
  <si>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</si>
  <si>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</si>
  <si>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</si>
  <si>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</si>
  <si>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</si>
  <si>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</si>
  <si>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</si>
  <si>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</si>
  <si>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</si>
  <si>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</si>
  <si>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</si>
  <si>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</si>
  <si>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</si>
  <si>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</si>
  <si>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</si>
  <si>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</si>
  <si>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</si>
  <si>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</si>
  <si>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</si>
  <si>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</si>
  <si>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</si>
  <si>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</si>
  <si>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</si>
  <si>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</si>
  <si>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</si>
  <si>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</si>
  <si>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</si>
  <si>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</si>
  <si>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</si>
  <si>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</si>
  <si>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</si>
  <si>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</si>
  <si>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</si>
  <si>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</si>
  <si>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</si>
  <si>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</si>
  <si>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</si>
  <si>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</si>
  <si>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</si>
  <si>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</si>
  <si>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</si>
  <si>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</si>
  <si>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</si>
  <si>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</si>
  <si>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</si>
  <si>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</si>
  <si>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</si>
  <si>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</si>
  <si>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</si>
  <si>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</si>
  <si>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</si>
  <si>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</si>
  <si>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</si>
  <si>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</si>
  <si>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</si>
  <si>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</si>
  <si>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</si>
  <si>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</si>
  <si>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</si>
  <si>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</si>
  <si>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</si>
  <si>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</si>
  <si>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</si>
  <si>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</si>
  <si>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</si>
  <si>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</si>
  <si>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</si>
  <si>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</si>
  <si>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</si>
  <si>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</si>
  <si>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</si>
  <si>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</si>
  <si>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</si>
  <si>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</si>
  <si>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</si>
  <si>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</si>
  <si>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</si>
  <si>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</si>
  <si>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</si>
  <si>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</si>
  <si>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</si>
  <si>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</si>
  <si>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</si>
  <si>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</si>
  <si>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</si>
  <si>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</si>
  <si>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</si>
  <si>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</si>
  <si>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</si>
  <si>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</si>
  <si>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</si>
  <si>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</si>
  <si>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</si>
  <si>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</si>
  <si>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</si>
  <si>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</si>
  <si>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</si>
  <si>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</si>
  <si>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</si>
  <si>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</si>
  <si>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</si>
  <si>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</si>
  <si>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</si>
  <si>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</si>
  <si>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</si>
  <si>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</si>
  <si>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</si>
  <si>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</si>
  <si>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</si>
  <si>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</si>
  <si>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</si>
  <si>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</si>
  <si>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</si>
  <si>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</si>
  <si>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</si>
  <si>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</si>
  <si>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</si>
  <si>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</si>
  <si>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</si>
  <si>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</si>
  <si>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</si>
  <si>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</si>
  <si>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</si>
  <si>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</si>
  <si>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</si>
  <si>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</si>
  <si>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</si>
  <si>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</si>
  <si>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</si>
  <si>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</si>
  <si>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</si>
  <si>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</si>
  <si>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</si>
  <si>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</si>
  <si>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</si>
  <si>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</si>
  <si>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</si>
  <si>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</si>
  <si>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</si>
  <si>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</si>
  <si>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</si>
  <si>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</si>
  <si>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</si>
  <si>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</si>
  <si>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</si>
  <si>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</si>
  <si>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</si>
  <si>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</si>
  <si>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</si>
  <si>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</si>
  <si>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</si>
  <si>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</si>
  <si>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</si>
  <si>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</si>
  <si>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</si>
  <si>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</si>
  <si>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</si>
  <si>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</si>
  <si>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</si>
  <si>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</si>
  <si>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</si>
  <si>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</si>
  <si>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</si>
  <si>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</si>
  <si>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</si>
  <si>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</si>
  <si>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</si>
  <si>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</si>
  <si>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</si>
  <si>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</si>
  <si>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</si>
  <si>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</si>
  <si>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</si>
  <si>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</si>
  <si>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</si>
  <si>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</si>
  <si>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</si>
  <si>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</si>
  <si>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</si>
  <si>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</si>
  <si>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</si>
  <si>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</si>
  <si>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</si>
  <si>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</si>
  <si>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</si>
  <si>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</si>
  <si>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</si>
  <si>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</si>
  <si>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</si>
  <si>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</si>
  <si>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</si>
  <si>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</si>
  <si>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</si>
  <si>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</si>
  <si>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</si>
  <si>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</si>
  <si>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</si>
  <si>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</si>
  <si>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</si>
  <si>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</si>
  <si>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</si>
  <si>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</si>
  <si>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</si>
  <si>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</si>
  <si>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</si>
  <si>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</si>
  <si>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</si>
  <si>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</si>
  <si>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</si>
  <si>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</si>
  <si>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</si>
  <si>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</si>
  <si>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</si>
  <si>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</si>
  <si>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</si>
  <si>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</si>
  <si>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</si>
  <si>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</si>
  <si>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</si>
  <si>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</si>
  <si>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</si>
  <si>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</si>
  <si>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</si>
  <si>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</si>
  <si>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</si>
  <si>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</si>
  <si>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</si>
  <si>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</si>
  <si>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</si>
  <si>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</si>
  <si>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</si>
  <si>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</si>
  <si>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</si>
  <si>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</si>
  <si>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</si>
  <si>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</si>
  <si>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</si>
  <si>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</si>
  <si>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</si>
  <si>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</si>
  <si>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</si>
  <si>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</si>
  <si>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</si>
  <si>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</si>
  <si>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</si>
  <si>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</si>
  <si>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</si>
  <si>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</si>
  <si>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</si>
  <si>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</si>
  <si>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</si>
  <si>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</si>
  <si>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</si>
  <si>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</si>
  <si>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</si>
  <si>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</si>
  <si>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</si>
  <si>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</si>
  <si>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</si>
  <si>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</si>
  <si>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</si>
  <si>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</si>
  <si>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</si>
  <si>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</si>
  <si>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</si>
  <si>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</si>
  <si>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</si>
  <si>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</si>
  <si>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</si>
  <si>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</si>
  <si>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</si>
  <si>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</si>
  <si>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</si>
  <si>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</si>
  <si>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</si>
  <si>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</si>
  <si>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</si>
  <si>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</si>
  <si>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</si>
  <si>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</si>
  <si>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</si>
  <si>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</si>
  <si>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</si>
  <si>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</si>
  <si>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</si>
  <si>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</si>
  <si>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</si>
  <si>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</si>
  <si>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</si>
  <si>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</si>
  <si>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</si>
  <si>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</si>
  <si>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</si>
  <si>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</si>
  <si>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</si>
  <si>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</si>
  <si>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</si>
  <si>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</si>
  <si>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</si>
  <si>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</si>
  <si>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</si>
  <si>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</si>
  <si>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</si>
  <si>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</si>
  <si>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</si>
  <si>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</si>
  <si>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</si>
  <si>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</si>
  <si>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</si>
  <si>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</si>
  <si>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</si>
  <si>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</si>
  <si>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</si>
  <si>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</si>
  <si>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</si>
  <si>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</si>
  <si>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</si>
  <si>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</si>
  <si>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</si>
  <si>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</si>
  <si>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</si>
  <si>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</si>
  <si>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</si>
  <si>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</si>
  <si>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</si>
  <si>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</si>
  <si>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</si>
  <si>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</si>
  <si>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</si>
  <si>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</si>
  <si>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</si>
  <si>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</si>
  <si>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</si>
  <si>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</si>
  <si>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</si>
  <si>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</si>
  <si>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</si>
  <si>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</si>
  <si>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</si>
  <si>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</si>
  <si>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</si>
  <si>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</si>
  <si>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</si>
  <si>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</si>
  <si>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</si>
  <si>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</si>
  <si>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</si>
  <si>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</si>
  <si>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</si>
  <si>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</si>
  <si>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</si>
  <si>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</si>
  <si>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</si>
  <si>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</si>
  <si>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</si>
  <si>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</si>
  <si>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</si>
  <si>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</si>
  <si>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</si>
  <si>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</si>
  <si>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</si>
  <si>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</si>
  <si>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</si>
  <si>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</si>
  <si>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</si>
  <si>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</si>
  <si>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</si>
  <si>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</si>
  <si>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</si>
  <si>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</si>
  <si>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</si>
  <si>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</si>
  <si>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</si>
  <si>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</si>
  <si>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</si>
  <si>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</si>
  <si>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</si>
  <si>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</si>
  <si>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</si>
  <si>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</si>
  <si>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</si>
  <si>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</si>
  <si>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</si>
  <si>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</si>
  <si>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</si>
  <si>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</si>
  <si>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</si>
  <si>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</si>
  <si>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</si>
  <si>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</si>
  <si>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</si>
  <si>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</si>
  <si>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</si>
  <si>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</si>
  <si>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</si>
  <si>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</si>
  <si>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</si>
  <si>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</si>
  <si>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</si>
  <si>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</si>
  <si>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</si>
  <si>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</si>
  <si>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</si>
  <si>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</si>
  <si>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</si>
  <si>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</si>
  <si>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</si>
  <si>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</si>
  <si>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</si>
  <si>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</si>
  <si>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</si>
  <si>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</si>
  <si>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</si>
  <si>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</si>
  <si>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</si>
  <si>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</si>
  <si>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</si>
  <si>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</si>
  <si>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</si>
  <si>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</si>
  <si>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</si>
  <si>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</si>
  <si>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</si>
  <si>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</si>
  <si>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</si>
  <si>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</si>
  <si>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</si>
  <si>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</si>
  <si>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</si>
  <si>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</si>
  <si>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</si>
  <si>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</si>
  <si>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</si>
  <si>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</si>
  <si>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</si>
  <si>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</si>
  <si>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</si>
  <si>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</si>
  <si>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</si>
  <si>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</si>
  <si>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</si>
  <si>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</si>
  <si>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</si>
  <si>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</si>
  <si>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</si>
  <si>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</si>
  <si>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</si>
  <si>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</si>
  <si>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</si>
  <si>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</si>
  <si>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</si>
  <si>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</si>
  <si>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</si>
  <si>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</si>
  <si>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</si>
  <si>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</si>
  <si>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</si>
  <si>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</si>
  <si>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</si>
  <si>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</si>
  <si>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</si>
  <si>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</si>
  <si>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</si>
  <si>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</si>
  <si>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</si>
  <si>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</si>
  <si>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</si>
  <si>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</si>
  <si>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</si>
  <si>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</si>
  <si>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</si>
  <si>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</si>
  <si>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</si>
  <si>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</si>
  <si>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</si>
  <si>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</si>
  <si>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</si>
  <si>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</si>
  <si>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</si>
  <si>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</si>
  <si>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</si>
  <si>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</si>
  <si>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</si>
  <si>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</si>
  <si>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</si>
  <si>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</si>
  <si>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</si>
  <si>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</si>
  <si>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</si>
  <si>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</si>
  <si>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</si>
  <si>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</si>
  <si>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</si>
  <si>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</si>
  <si>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</si>
  <si>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</si>
  <si>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</si>
  <si>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</si>
  <si>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</si>
  <si>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</si>
  <si>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</si>
  <si>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</si>
  <si>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</si>
  <si>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</si>
  <si>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</si>
  <si>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</si>
  <si>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</si>
  <si>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</si>
  <si>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</si>
  <si>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</si>
  <si>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</si>
  <si>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</si>
  <si>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</si>
  <si>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</si>
  <si>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</si>
  <si>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</si>
  <si>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</si>
  <si>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</si>
  <si>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</si>
  <si>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</si>
  <si>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</si>
  <si>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</si>
  <si>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</si>
  <si>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</si>
  <si>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</si>
  <si>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</si>
  <si>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</si>
  <si>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</si>
  <si>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</si>
  <si>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</si>
  <si>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</si>
  <si>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</si>
  <si>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</si>
  <si>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</si>
  <si>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</si>
  <si>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</si>
  <si>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</si>
  <si>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</si>
  <si>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</si>
  <si>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</si>
  <si>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</si>
  <si>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</si>
  <si>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</si>
  <si>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</si>
  <si>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</si>
  <si>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</si>
  <si>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</si>
  <si>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</si>
  <si>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</si>
  <si>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</si>
  <si>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</si>
  <si>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</si>
  <si>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</si>
  <si>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</si>
  <si>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</si>
  <si>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</si>
  <si>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</si>
  <si>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</si>
  <si>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</si>
  <si>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</si>
  <si>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</si>
  <si>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</si>
  <si>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</si>
  <si>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</si>
  <si>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</si>
  <si>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</si>
  <si>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</si>
  <si>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</si>
  <si>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</si>
  <si>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</si>
  <si>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</si>
  <si>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</si>
  <si>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</si>
  <si>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</si>
  <si>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</si>
  <si>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</si>
  <si>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</si>
  <si>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</si>
  <si>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</si>
  <si>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</si>
  <si>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</si>
  <si>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</si>
  <si>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</si>
  <si>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</si>
  <si>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</si>
  <si>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</si>
  <si>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</si>
  <si>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</si>
  <si>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</si>
  <si>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</si>
  <si>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</si>
  <si>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</si>
  <si>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</si>
  <si>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</si>
  <si>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</si>
  <si>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</si>
  <si>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</si>
  <si>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</si>
  <si>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</si>
  <si>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</si>
  <si>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</si>
  <si>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</si>
  <si>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</si>
  <si>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</si>
  <si>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</si>
  <si>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</si>
  <si>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</si>
  <si>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</si>
  <si>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</si>
  <si>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</si>
  <si>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</si>
  <si>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</si>
  <si>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</si>
  <si>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</si>
  <si>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</si>
  <si>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</si>
  <si>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</si>
  <si>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</si>
  <si>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</si>
  <si>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</si>
  <si>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</si>
  <si>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</si>
  <si>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</si>
  <si>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</si>
  <si>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</si>
  <si>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</si>
  <si>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</si>
  <si>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</si>
  <si>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</si>
  <si>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</si>
  <si>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</si>
  <si>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</si>
  <si>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</si>
  <si>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</si>
  <si>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</si>
  <si>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</si>
  <si>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</si>
  <si>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</si>
  <si>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</si>
  <si>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</si>
  <si>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</si>
  <si>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</si>
  <si>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</si>
  <si>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</si>
  <si>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</si>
  <si>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</si>
  <si>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</si>
  <si>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</si>
  <si>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</si>
  <si>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</si>
  <si>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</si>
  <si>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</si>
  <si>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</si>
  <si>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</si>
  <si>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</si>
  <si>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</si>
  <si>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</si>
  <si>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</si>
  <si>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</si>
  <si>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</si>
  <si>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</si>
  <si>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</si>
  <si>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</si>
  <si>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</si>
  <si>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</si>
  <si>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</si>
  <si>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</si>
  <si>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</si>
  <si>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</si>
  <si>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</si>
  <si>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</si>
  <si>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</si>
  <si>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</si>
  <si>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</si>
  <si>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</si>
  <si>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</si>
  <si>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</si>
  <si>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</si>
  <si>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</si>
  <si>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</si>
  <si>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</si>
  <si>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</si>
  <si>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</si>
  <si>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</si>
  <si>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</si>
  <si>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</si>
  <si>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</si>
  <si>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</si>
  <si>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</si>
  <si>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</si>
  <si>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</si>
  <si>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</si>
  <si>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</si>
  <si>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</si>
  <si>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</si>
  <si>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</si>
  <si>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</si>
  <si>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</si>
  <si>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</si>
  <si>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</si>
  <si>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</si>
  <si>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</si>
  <si>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</si>
  <si>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</si>
  <si>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</si>
  <si>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</si>
  <si>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</si>
  <si>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</si>
  <si>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</si>
  <si>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</si>
  <si>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</si>
  <si>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</si>
  <si>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</si>
  <si>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</si>
  <si>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</si>
  <si>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</si>
  <si>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</si>
  <si>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</si>
  <si>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</si>
  <si>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</si>
  <si>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</si>
  <si>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</si>
  <si>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</si>
  <si>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</si>
  <si>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</si>
  <si>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</si>
  <si>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</si>
  <si>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</si>
  <si>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</si>
  <si>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</si>
  <si>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</si>
  <si>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</si>
  <si>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</si>
  <si>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</si>
  <si>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</si>
  <si>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</si>
  <si>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</si>
  <si>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</si>
  <si>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</si>
  <si>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</si>
  <si>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</si>
  <si>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</si>
  <si>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</si>
  <si>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</si>
  <si>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</si>
  <si>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</si>
  <si>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</si>
  <si>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</si>
  <si>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</si>
  <si>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</si>
  <si>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</si>
  <si>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</si>
  <si>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</si>
  <si>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</si>
  <si>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</si>
  <si>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</si>
  <si>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</si>
  <si>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</si>
  <si>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</si>
  <si>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</si>
  <si>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</si>
  <si>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</si>
  <si>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</si>
  <si>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</si>
  <si>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</si>
  <si>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</si>
  <si>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</si>
  <si>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</si>
  <si>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</si>
  <si>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</si>
  <si>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</si>
  <si>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</si>
  <si>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</si>
  <si>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</si>
  <si>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</si>
  <si>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</si>
  <si>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</si>
  <si>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</si>
  <si>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</si>
  <si>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</si>
  <si>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</si>
  <si>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</si>
  <si>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</si>
  <si>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</si>
  <si>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</si>
  <si>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</si>
  <si>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</si>
  <si>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</si>
  <si>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</si>
  <si>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</si>
  <si>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</si>
  <si>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</si>
  <si>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</si>
  <si>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</si>
  <si>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</si>
  <si>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</si>
  <si>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</si>
  <si>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</si>
  <si>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</si>
  <si>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</si>
  <si>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</si>
  <si>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</si>
  <si>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</si>
  <si>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</si>
  <si>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</si>
  <si>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</si>
  <si>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</si>
  <si>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</si>
  <si>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</si>
  <si>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</si>
  <si>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</si>
  <si>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</si>
  <si>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</si>
  <si>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</si>
  <si>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</si>
  <si>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</si>
  <si>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</si>
  <si>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</si>
  <si>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</si>
  <si>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</si>
  <si>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</si>
  <si>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</si>
  <si>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</si>
  <si>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</si>
  <si>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</si>
  <si>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</si>
  <si>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</si>
  <si>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</si>
  <si>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</si>
  <si>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</si>
  <si>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</si>
  <si>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</si>
  <si>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</si>
  <si>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</si>
  <si>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</si>
  <si>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</si>
  <si>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</si>
  <si>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</si>
  <si>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</si>
  <si>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</si>
  <si>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</si>
  <si>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</si>
  <si>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</si>
  <si>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</si>
  <si>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</si>
  <si>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</si>
  <si>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</si>
  <si>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</si>
  <si>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</si>
  <si>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</si>
  <si>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</si>
  <si>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</si>
  <si>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</si>
  <si>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</si>
  <si>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</si>
  <si>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</si>
  <si>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</si>
  <si>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</si>
  <si>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</si>
  <si>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</si>
  <si>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</si>
  <si>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</si>
  <si>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</si>
  <si>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</si>
  <si>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</si>
  <si>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</si>
  <si>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</si>
  <si>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</si>
  <si>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</si>
  <si>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</si>
  <si>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</si>
  <si>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</si>
  <si>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</si>
  <si>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</si>
  <si>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</si>
  <si>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</si>
  <si>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</si>
  <si>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</si>
  <si>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</si>
  <si>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</si>
  <si>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</si>
  <si>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</si>
  <si>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</si>
  <si>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</si>
  <si>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</si>
  <si>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</si>
  <si>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</si>
  <si>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</si>
  <si>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</si>
  <si>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</si>
  <si>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</si>
  <si>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</si>
  <si>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</si>
  <si>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</si>
  <si>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</si>
  <si>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</si>
  <si>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</si>
  <si>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</si>
  <si>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</si>
  <si>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</si>
  <si>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</si>
  <si>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</si>
  <si>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</si>
  <si>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</si>
  <si>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</si>
  <si>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</si>
  <si>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</si>
  <si>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</si>
  <si>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</si>
  <si>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</si>
  <si>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</si>
  <si>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</si>
  <si>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</si>
  <si>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</si>
  <si>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</si>
  <si>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</si>
  <si>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</si>
  <si>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</si>
  <si>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</si>
  <si>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</si>
  <si>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</si>
  <si>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</si>
  <si>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</si>
  <si>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</si>
  <si>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</si>
  <si>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</si>
  <si>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</si>
  <si>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</si>
  <si>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</si>
  <si>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</si>
  <si>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</si>
  <si>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</si>
  <si>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</si>
  <si>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</si>
  <si>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</si>
  <si>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</si>
  <si>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</si>
  <si>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</si>
  <si>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</si>
  <si>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</si>
  <si>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</si>
  <si>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</si>
  <si>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</si>
  <si>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</si>
  <si>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</si>
  <si>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</si>
  <si>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</si>
  <si>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</si>
  <si>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</si>
  <si>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</si>
  <si>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</si>
  <si>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</si>
  <si>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</si>
  <si>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</si>
  <si>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</si>
  <si>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</si>
  <si>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</si>
  <si>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</si>
  <si>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</si>
  <si>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</si>
  <si>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</si>
  <si>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</si>
  <si>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</si>
  <si>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</si>
  <si>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</si>
  <si>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</si>
  <si>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</si>
  <si>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</si>
  <si>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</si>
  <si>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</si>
  <si>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</si>
  <si>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</si>
  <si>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</si>
  <si>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</si>
  <si>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</si>
  <si>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</si>
  <si>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</si>
  <si>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</si>
  <si>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</si>
  <si>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</si>
  <si>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</si>
  <si>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</si>
  <si>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</si>
  <si>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</si>
  <si>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</si>
  <si>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</si>
  <si>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</si>
  <si>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</si>
  <si>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</si>
  <si>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</si>
  <si>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</si>
  <si>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</si>
  <si>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</si>
  <si>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</si>
  <si>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</si>
  <si>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</si>
  <si>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</si>
  <si>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</si>
  <si>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</si>
  <si>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</si>
  <si>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</si>
  <si>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</si>
  <si>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</si>
  <si>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</si>
  <si>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</si>
  <si>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</si>
  <si>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</si>
  <si>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</si>
  <si>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</si>
  <si>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</si>
  <si>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</si>
  <si>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</si>
  <si>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</si>
  <si>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</si>
  <si>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</si>
  <si>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</si>
  <si>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</si>
  <si>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</si>
  <si>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</si>
  <si>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</si>
  <si>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</si>
  <si>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</si>
  <si>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</si>
  <si>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</si>
  <si>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</si>
  <si>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</si>
  <si>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</si>
  <si>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</si>
  <si>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</si>
  <si>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</si>
  <si>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</si>
  <si>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</si>
  <si>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</si>
  <si>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</si>
  <si>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</si>
  <si>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</si>
  <si>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</si>
  <si>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</si>
  <si>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</si>
  <si>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</si>
  <si>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</si>
  <si>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</si>
  <si>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</si>
  <si>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</si>
  <si>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</si>
  <si>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</si>
  <si>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</si>
  <si>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</si>
  <si>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</si>
  <si>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</si>
  <si>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</si>
  <si>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</si>
  <si>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</si>
  <si>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</si>
  <si>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</si>
  <si>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</si>
  <si>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</si>
  <si>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</si>
  <si>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</si>
  <si>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</si>
  <si>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</si>
  <si>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</si>
  <si>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</si>
  <si>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</si>
  <si>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</si>
  <si>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</si>
  <si>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</si>
  <si>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</si>
  <si>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</si>
  <si>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</si>
  <si>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</si>
  <si>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</si>
  <si>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</si>
  <si>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</si>
  <si>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</si>
  <si>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</si>
  <si>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</si>
  <si>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</si>
  <si>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</si>
  <si>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</si>
  <si>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</si>
  <si>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</si>
  <si>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</si>
  <si>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</si>
  <si>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</si>
  <si>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</si>
  <si>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</si>
  <si>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</si>
  <si>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</si>
  <si>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</si>
  <si>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</si>
  <si>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</si>
  <si>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</si>
  <si>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</si>
  <si>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</si>
  <si>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</si>
  <si>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</si>
  <si>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</si>
  <si>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</si>
  <si>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</si>
  <si>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</si>
  <si>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</si>
  <si>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</si>
  <si>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</si>
  <si>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</si>
  <si>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</si>
  <si>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</si>
  <si>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</si>
  <si>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</si>
  <si>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</si>
  <si>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</si>
  <si>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</si>
  <si>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</si>
  <si>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</si>
  <si>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</si>
  <si>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</si>
  <si>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</si>
  <si>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</si>
  <si>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</si>
  <si>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</si>
  <si>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</si>
  <si>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</si>
  <si>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</si>
  <si>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</si>
  <si>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</si>
  <si>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</si>
  <si>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</si>
  <si>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</si>
  <si>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</si>
  <si>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</si>
  <si>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</si>
  <si>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</si>
  <si>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</si>
  <si>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</si>
  <si>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</si>
  <si>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</si>
  <si>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</si>
  <si>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</si>
  <si>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</si>
  <si>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</si>
  <si>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</si>
  <si>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</si>
  <si>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</si>
  <si>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</si>
  <si>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</si>
  <si>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</si>
  <si>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</si>
  <si>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</si>
  <si>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</si>
  <si>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</si>
  <si>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</si>
  <si>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</si>
  <si>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</si>
  <si>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</si>
  <si>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</si>
  <si>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</si>
  <si>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</si>
  <si>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</si>
  <si>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</si>
  <si>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</si>
  <si>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</si>
  <si>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</si>
  <si>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</si>
  <si>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</si>
  <si>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</si>
  <si>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</si>
  <si>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</si>
  <si>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</si>
  <si>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</si>
  <si>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</si>
  <si>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</si>
  <si>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</si>
  <si>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</si>
  <si>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</si>
  <si>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</si>
  <si>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</si>
  <si>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</si>
  <si>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</si>
  <si>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</si>
  <si>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</si>
  <si>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</si>
  <si>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</si>
  <si>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</si>
  <si>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</si>
  <si>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</si>
  <si>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</si>
  <si>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</si>
  <si>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</si>
  <si>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</si>
  <si>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</si>
  <si>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</si>
  <si>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</si>
  <si>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</si>
  <si>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</si>
  <si>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</si>
  <si>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</si>
  <si>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</si>
  <si>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</si>
  <si>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</si>
  <si>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</si>
  <si>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</si>
  <si>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</si>
  <si>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</si>
  <si>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</si>
  <si>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</si>
  <si>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</si>
  <si>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</si>
  <si>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</si>
  <si>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</si>
  <si>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</si>
  <si>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</si>
  <si>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</si>
  <si>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</si>
  <si>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</si>
  <si>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</si>
  <si>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</si>
  <si>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</si>
  <si>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</si>
  <si>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</si>
  <si>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</si>
  <si>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</si>
  <si>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</si>
  <si>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</si>
  <si>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</si>
  <si>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</si>
  <si>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</si>
  <si>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</si>
  <si>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</si>
  <si>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</si>
  <si>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</si>
  <si>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</si>
  <si>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</si>
  <si>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</si>
  <si>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</si>
  <si>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</si>
  <si>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</si>
  <si>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</si>
  <si>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</si>
  <si>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</si>
  <si>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</si>
  <si>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</si>
  <si>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</si>
  <si>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</si>
  <si>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</si>
  <si>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</si>
  <si>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</si>
  <si>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</si>
  <si>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</si>
  <si>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</si>
  <si>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</si>
  <si>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</si>
  <si>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</si>
  <si>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</si>
  <si>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</si>
  <si>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</si>
  <si>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</si>
  <si>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</si>
  <si>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</si>
  <si>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</si>
  <si>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</si>
  <si>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</si>
  <si>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</si>
  <si>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</si>
  <si>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</si>
  <si>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</si>
  <si>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</si>
  <si>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</si>
  <si>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</si>
  <si>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</si>
  <si>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</si>
  <si>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</si>
  <si>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</si>
  <si>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</si>
  <si>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</si>
  <si>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</si>
  <si>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</si>
  <si>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</si>
  <si>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</si>
  <si>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</si>
  <si>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</si>
  <si>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</si>
  <si>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</si>
  <si>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</si>
  <si>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</si>
  <si>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</si>
  <si>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</si>
  <si>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</si>
  <si>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</si>
  <si>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</si>
  <si>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</si>
  <si>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</si>
  <si>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</si>
  <si>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</si>
  <si>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</si>
  <si>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</si>
  <si>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</si>
  <si>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</si>
  <si>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</si>
  <si>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</si>
  <si>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</si>
  <si>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</si>
  <si>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</si>
  <si>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</si>
  <si>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</si>
  <si>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</si>
  <si>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</si>
  <si>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</si>
  <si>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</si>
  <si>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</si>
  <si>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</si>
  <si>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</si>
  <si>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</si>
  <si>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</si>
  <si>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</si>
  <si>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</si>
  <si>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</si>
  <si>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</si>
  <si>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</si>
  <si>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</si>
  <si>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</si>
  <si>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</si>
  <si>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</si>
  <si>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</si>
  <si>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</si>
  <si>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</si>
  <si>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</si>
  <si>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</si>
  <si>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</si>
  <si>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</si>
  <si>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</si>
  <si>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</si>
  <si>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</si>
  <si>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</si>
  <si>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</si>
  <si>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</si>
  <si>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</si>
  <si>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</si>
  <si>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</si>
  <si>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</si>
  <si>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</si>
  <si>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</si>
  <si>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</si>
  <si>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</si>
  <si>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</si>
  <si>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</si>
  <si>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</si>
  <si>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</si>
  <si>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</si>
  <si>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</si>
  <si>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</si>
  <si>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</si>
  <si>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</si>
  <si>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</si>
  <si>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</si>
  <si>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</si>
  <si>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</si>
  <si>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</si>
  <si>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</si>
  <si>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</si>
  <si>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</si>
  <si>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</si>
  <si>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</si>
  <si>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</si>
  <si>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</si>
  <si>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</si>
  <si>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</si>
  <si>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</si>
  <si>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</si>
  <si>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</si>
  <si>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</si>
  <si>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</si>
  <si>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</si>
  <si>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</si>
  <si>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</si>
  <si>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</si>
  <si>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</si>
  <si>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</si>
  <si>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</si>
  <si>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</si>
  <si>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</si>
  <si>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</si>
  <si>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</si>
  <si>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</si>
  <si>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</si>
  <si>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</si>
  <si>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</si>
  <si>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</si>
  <si>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</si>
  <si>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</si>
  <si>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</si>
  <si>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</si>
  <si>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</si>
  <si>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</si>
  <si>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</si>
  <si>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</si>
  <si>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</si>
  <si>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</si>
  <si>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</si>
  <si>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</si>
  <si>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</si>
  <si>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</si>
  <si>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</si>
  <si>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</si>
  <si>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</si>
  <si>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</si>
  <si>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</si>
  <si>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</si>
  <si>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</si>
  <si>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</si>
  <si>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</si>
  <si>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</si>
  <si>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</si>
  <si>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</si>
  <si>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</si>
  <si>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</si>
  <si>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</si>
  <si>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</si>
  <si>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</si>
  <si>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</si>
  <si>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</si>
  <si>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</si>
  <si>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</si>
  <si>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</si>
  <si>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</si>
  <si>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</si>
  <si>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</si>
  <si>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</si>
  <si>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</si>
  <si>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</si>
  <si>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</si>
  <si>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</si>
  <si>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</si>
  <si>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</si>
  <si>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</si>
  <si>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</si>
  <si>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</si>
  <si>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</si>
  <si>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</si>
  <si>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</si>
  <si>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</si>
  <si>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</si>
  <si>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</si>
  <si>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</si>
  <si>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</si>
  <si>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</si>
  <si>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</si>
  <si>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</si>
  <si>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</si>
  <si>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</si>
  <si>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</si>
  <si>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</si>
  <si>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</si>
  <si>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</si>
  <si>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</si>
  <si>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</si>
  <si>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</si>
  <si>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</si>
  <si>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</si>
  <si>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</si>
  <si>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</si>
  <si>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</si>
  <si>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</si>
  <si>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</si>
  <si>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</si>
  <si>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</si>
  <si>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</si>
  <si>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</si>
  <si>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</si>
  <si>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</si>
  <si>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</si>
  <si>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</si>
  <si>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</si>
  <si>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</si>
  <si>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</si>
  <si>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</si>
  <si>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</si>
  <si>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</si>
  <si>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</si>
  <si>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</si>
  <si>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</si>
  <si>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</si>
  <si>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</si>
  <si>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</si>
  <si>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</si>
  <si>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</si>
  <si>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</si>
  <si>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</si>
  <si>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</si>
  <si>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</si>
  <si>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</si>
  <si>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</si>
  <si>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</si>
  <si>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</si>
  <si>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</si>
  <si>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</si>
  <si>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</si>
  <si>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</si>
  <si>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</si>
  <si>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</si>
  <si>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</si>
  <si>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</si>
  <si>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</si>
  <si>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</si>
  <si>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</si>
  <si>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</si>
  <si>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</si>
  <si>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</si>
  <si>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</si>
  <si>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</si>
  <si>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</si>
  <si>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</si>
  <si>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</si>
  <si>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</si>
  <si>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</si>
  <si>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</si>
  <si>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</si>
  <si>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</si>
  <si>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</si>
  <si>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</si>
  <si>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</si>
  <si>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</si>
  <si>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</si>
  <si>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</si>
  <si>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</si>
  <si>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</si>
  <si>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</si>
  <si>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</si>
  <si>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</si>
  <si>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</si>
  <si>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</si>
  <si>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</si>
  <si>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</si>
  <si>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</si>
  <si>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</si>
  <si>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</si>
  <si>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</si>
  <si>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</si>
  <si>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</si>
  <si>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</si>
  <si>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</si>
  <si>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</si>
  <si>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</si>
  <si>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</si>
  <si>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</si>
  <si>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</si>
  <si>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</si>
  <si>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</si>
  <si>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</si>
  <si>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</si>
  <si>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</si>
  <si>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</si>
  <si>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</si>
  <si>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</si>
  <si>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</si>
  <si>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</si>
  <si>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</si>
  <si>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</si>
  <si>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</si>
  <si>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</si>
  <si>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</si>
  <si>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</si>
  <si>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</si>
  <si>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</si>
  <si>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</si>
  <si>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</si>
  <si>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</si>
  <si>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</si>
  <si>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</si>
  <si>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</si>
  <si>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</si>
  <si>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</si>
  <si>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</si>
  <si>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</si>
  <si>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</si>
  <si>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</si>
  <si>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</si>
  <si>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</si>
  <si>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</si>
  <si>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</si>
  <si>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</si>
  <si>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</si>
  <si>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</si>
  <si>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</si>
  <si>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</si>
  <si>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</si>
  <si>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</si>
  <si>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</si>
  <si>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</si>
  <si>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</si>
  <si>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</si>
  <si>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</si>
  <si>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</si>
  <si>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</si>
  <si>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</si>
  <si>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</si>
  <si>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</si>
  <si>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</si>
  <si>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</si>
  <si>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</si>
  <si>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</si>
  <si>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</si>
  <si>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</si>
  <si>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</si>
  <si>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</si>
  <si>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</si>
  <si>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</si>
  <si>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</si>
  <si>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</si>
  <si>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</si>
  <si>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</si>
  <si>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</si>
  <si>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</si>
  <si>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</si>
  <si>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</si>
  <si>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</si>
  <si>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</si>
  <si>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</si>
  <si>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</si>
  <si>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</si>
  <si>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</si>
  <si>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</si>
  <si>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</si>
  <si>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</si>
  <si>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</si>
  <si>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</si>
  <si>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</si>
  <si>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</si>
  <si>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</si>
  <si>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</si>
  <si>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</si>
  <si>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</si>
  <si>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</si>
  <si>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</si>
  <si>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</si>
  <si>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</si>
  <si>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</si>
  <si>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</si>
  <si>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</si>
  <si>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</si>
  <si>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</si>
  <si>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</si>
  <si>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</si>
  <si>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</si>
  <si>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</si>
  <si>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</si>
  <si>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</si>
  <si>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</si>
  <si>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</si>
  <si>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</si>
  <si>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</si>
  <si>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</si>
  <si>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</si>
  <si>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</si>
  <si>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</si>
  <si>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</si>
  <si>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</si>
  <si>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</si>
  <si>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</si>
  <si>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</si>
  <si>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</si>
  <si>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</si>
  <si>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</si>
  <si>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</si>
  <si>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</si>
  <si>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</si>
  <si>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</si>
  <si>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</si>
  <si>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</si>
  <si>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</si>
  <si>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</si>
  <si>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</si>
  <si>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</si>
  <si>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</si>
  <si>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</si>
  <si>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</si>
  <si>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</si>
  <si>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</si>
  <si>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</si>
  <si>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</si>
  <si>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</si>
  <si>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</si>
  <si>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</si>
  <si>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</si>
  <si>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</si>
  <si>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</si>
  <si>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</si>
  <si>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</si>
  <si>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</si>
  <si>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</si>
  <si>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</si>
  <si>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</si>
  <si>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</si>
  <si>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</si>
  <si>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</si>
  <si>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</si>
  <si>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</si>
  <si>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</si>
  <si>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</si>
  <si>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</si>
  <si>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</si>
  <si>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</si>
  <si>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</si>
  <si>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</si>
  <si>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</si>
  <si>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</si>
  <si>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</si>
  <si>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</si>
  <si>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</si>
  <si>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</si>
  <si>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</si>
  <si>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</si>
  <si>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</si>
  <si>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</si>
  <si>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</si>
  <si>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</si>
  <si>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</si>
  <si>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</si>
  <si>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</si>
  <si>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</si>
  <si>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</si>
  <si>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</si>
  <si>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</si>
  <si>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</si>
  <si>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</si>
  <si>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</si>
  <si>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</si>
  <si>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</si>
  <si>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</si>
  <si>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</si>
  <si>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</si>
  <si>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</si>
  <si>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</si>
  <si>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</si>
  <si>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</si>
  <si>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</si>
  <si>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</si>
  <si>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</si>
  <si>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</si>
  <si>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</si>
  <si>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</si>
  <si>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</si>
  <si>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</si>
  <si>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</si>
  <si>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</si>
  <si>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</si>
  <si>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</si>
  <si>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</si>
  <si>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</si>
  <si>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</si>
  <si>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</si>
  <si>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</si>
  <si>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</si>
  <si>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</si>
  <si>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</si>
  <si>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</si>
  <si>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</si>
  <si>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</si>
  <si>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</si>
  <si>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</si>
  <si>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</si>
  <si>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</si>
  <si>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</si>
  <si>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</si>
  <si>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</si>
  <si>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</si>
  <si>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</si>
  <si>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</si>
  <si>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</si>
  <si>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</si>
  <si>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</si>
  <si>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</si>
  <si>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</si>
  <si>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</si>
  <si>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</si>
  <si>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</si>
  <si>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</si>
  <si>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</si>
  <si>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</si>
  <si>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</si>
  <si>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</si>
  <si>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</si>
  <si>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</si>
  <si>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</si>
  <si>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</si>
  <si>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</si>
  <si>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</si>
  <si>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</si>
  <si>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</si>
  <si>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</si>
  <si>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</si>
  <si>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</si>
  <si>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</si>
  <si>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</si>
  <si>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</si>
  <si>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</si>
  <si>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</si>
  <si>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</si>
  <si>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</si>
  <si>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</si>
  <si>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</si>
  <si>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</si>
  <si>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</si>
  <si>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</si>
  <si>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</si>
  <si>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</si>
  <si>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</si>
  <si>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</si>
  <si>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</si>
  <si>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</si>
  <si>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</si>
  <si>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</si>
  <si>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</si>
  <si>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</si>
  <si>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</si>
  <si>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</si>
  <si>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</si>
  <si>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</si>
  <si>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</si>
  <si>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</si>
  <si>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</si>
  <si>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</si>
  <si>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</si>
  <si>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</si>
  <si>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</si>
  <si>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</si>
  <si>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</si>
  <si>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</si>
  <si>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</si>
  <si>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</si>
  <si>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</si>
  <si>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</si>
  <si>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</si>
  <si>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</si>
  <si>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</si>
  <si>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</si>
  <si>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</si>
  <si>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</si>
  <si>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</si>
  <si>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</si>
  <si>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</si>
  <si>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</si>
  <si>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</si>
  <si>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</si>
  <si>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</si>
  <si>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</si>
  <si>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</si>
  <si>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</si>
  <si>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</si>
  <si>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</si>
  <si>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</si>
  <si>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</si>
  <si>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</si>
  <si>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</si>
  <si>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</si>
  <si>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</si>
  <si>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</si>
  <si>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</si>
  <si>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</si>
  <si>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</si>
  <si>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</si>
  <si>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</si>
  <si>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</si>
  <si>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</si>
  <si>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</si>
  <si>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</si>
  <si>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</si>
  <si>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</si>
  <si>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</si>
  <si>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</si>
  <si>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</si>
  <si>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</si>
  <si>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</si>
  <si>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</si>
  <si>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</si>
  <si>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</si>
  <si>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</si>
  <si>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</si>
  <si>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</si>
  <si>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</si>
  <si>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</si>
  <si>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</si>
  <si>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</si>
  <si>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</si>
  <si>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</si>
  <si>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</si>
  <si>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</si>
  <si>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</si>
  <si>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</si>
  <si>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</si>
  <si>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</si>
  <si>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</si>
  <si>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</si>
  <si>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</si>
  <si>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</si>
  <si>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</si>
  <si>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</si>
  <si>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</si>
  <si>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</si>
  <si>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</si>
  <si>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</si>
  <si>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</si>
  <si>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</si>
  <si>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</si>
  <si>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</si>
  <si>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</si>
  <si>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</si>
  <si>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</si>
  <si>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</si>
  <si>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</si>
  <si>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</si>
  <si>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</si>
  <si>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</si>
  <si>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</si>
  <si>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</si>
  <si>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</si>
  <si>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</si>
  <si>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</si>
  <si>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</si>
  <si>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</si>
  <si>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</si>
  <si>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</si>
  <si>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</si>
  <si>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</si>
  <si>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</si>
  <si>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</si>
  <si>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</si>
  <si>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</si>
  <si>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</si>
  <si>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</si>
  <si>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</si>
  <si>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</si>
  <si>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</si>
  <si>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</si>
  <si>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</si>
  <si>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</si>
  <si>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</si>
  <si>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</si>
  <si>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</si>
  <si>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</si>
  <si>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</si>
  <si>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</si>
  <si>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</si>
  <si>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</si>
  <si>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</si>
  <si>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</si>
  <si>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</si>
  <si>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</si>
  <si>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</si>
  <si>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</si>
  <si>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</si>
  <si>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</si>
  <si>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</si>
  <si>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</si>
  <si>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</si>
  <si>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</si>
  <si>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</si>
  <si>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</si>
  <si>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</si>
  <si>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</si>
  <si>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</si>
  <si>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</si>
  <si>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</si>
  <si>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</si>
  <si>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</si>
  <si>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</si>
  <si>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</si>
  <si>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</si>
  <si>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</si>
  <si>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</si>
  <si>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</si>
  <si>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</si>
  <si>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</si>
  <si>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</si>
  <si>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</si>
  <si>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</si>
  <si>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</si>
  <si>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</si>
  <si>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</si>
  <si>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</si>
  <si>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</si>
  <si>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</si>
  <si>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</si>
  <si>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</si>
  <si>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</si>
  <si>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</si>
  <si>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</si>
  <si>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</si>
  <si>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</si>
  <si>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</si>
  <si>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</si>
  <si>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</si>
  <si>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</si>
  <si>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</si>
  <si>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</si>
  <si>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</si>
  <si>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</si>
  <si>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</si>
  <si>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</si>
  <si>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</si>
  <si>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</si>
  <si>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</si>
  <si>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</si>
  <si>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</si>
  <si>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</si>
  <si>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</si>
  <si>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</si>
  <si>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</si>
  <si>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</si>
  <si>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</si>
  <si>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</si>
  <si>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</si>
  <si>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</si>
  <si>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</si>
  <si>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</si>
  <si>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</si>
  <si>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</si>
  <si>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</si>
  <si>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</si>
  <si>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</si>
  <si>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</si>
  <si>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</si>
  <si>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</si>
  <si>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</si>
  <si>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</si>
  <si>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</si>
  <si>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</si>
  <si>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</si>
  <si>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</si>
  <si>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</si>
  <si>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</si>
  <si>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</si>
  <si>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</si>
  <si>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</si>
  <si>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</si>
  <si>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</si>
  <si>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</si>
  <si>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</si>
  <si>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</si>
  <si>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</si>
  <si>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</si>
  <si>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</si>
  <si>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</si>
  <si>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</si>
  <si>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</si>
  <si>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</si>
  <si>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</si>
  <si>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</si>
  <si>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</si>
  <si>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</si>
  <si>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</si>
  <si>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</si>
  <si>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</si>
  <si>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</si>
  <si>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</si>
  <si>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</si>
  <si>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</si>
  <si>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</si>
  <si>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</si>
  <si>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</si>
  <si>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</si>
  <si>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</si>
  <si>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</si>
  <si>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</si>
  <si>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</si>
  <si>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</si>
  <si>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</si>
  <si>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</si>
  <si>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</si>
  <si>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</si>
  <si>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</si>
  <si>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</si>
  <si>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</si>
  <si>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</si>
  <si>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</si>
  <si>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</si>
  <si>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</si>
  <si>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</si>
  <si>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</si>
  <si>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</si>
  <si>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</si>
  <si>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</si>
  <si>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</si>
  <si>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</si>
  <si>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</si>
  <si>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</si>
  <si>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</si>
  <si>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</si>
  <si>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</si>
  <si>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</si>
  <si>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</si>
  <si>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</si>
  <si>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</si>
  <si>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</si>
  <si>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</si>
  <si>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</si>
  <si>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</si>
  <si>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</si>
  <si>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</si>
  <si>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</si>
  <si>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</si>
  <si>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</si>
  <si>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</si>
  <si>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</si>
  <si>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</si>
  <si>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</si>
  <si>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</si>
  <si>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</si>
  <si>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</si>
  <si>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</si>
  <si>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</si>
  <si>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</si>
  <si>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</si>
  <si>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</si>
  <si>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</si>
  <si>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</si>
  <si>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</si>
  <si>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</si>
  <si>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</si>
  <si>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</si>
  <si>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</si>
  <si>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</si>
  <si>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</si>
  <si>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</si>
  <si>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</si>
  <si>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</si>
  <si>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</si>
  <si>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</si>
  <si>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</si>
  <si>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</si>
  <si>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</si>
  <si>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</si>
  <si>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</si>
  <si>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</si>
  <si>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</si>
  <si>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</si>
  <si>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</si>
  <si>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</si>
  <si>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</si>
  <si>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</si>
  <si>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</si>
  <si>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</si>
  <si>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</si>
  <si>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</si>
  <si>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</si>
  <si>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</si>
  <si>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</si>
  <si>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</si>
  <si>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</si>
  <si>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</si>
  <si>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</si>
  <si>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</si>
  <si>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</si>
  <si>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</si>
  <si>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</si>
  <si>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</si>
  <si>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</si>
  <si>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</si>
  <si>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</si>
  <si>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</si>
  <si>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</si>
  <si>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</si>
  <si>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</si>
  <si>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</si>
  <si>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</si>
  <si>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</si>
  <si>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</si>
  <si>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</si>
  <si>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</si>
  <si>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</si>
  <si>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</si>
  <si>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</si>
  <si>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</si>
  <si>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</si>
  <si>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</si>
  <si>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</si>
  <si>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</si>
  <si>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</si>
  <si>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</si>
  <si>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</si>
  <si>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</si>
  <si>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</si>
  <si>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</si>
  <si>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</si>
  <si>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</si>
  <si>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</si>
  <si>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</si>
  <si>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</si>
  <si>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</si>
  <si>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</si>
  <si>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</si>
  <si>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</si>
  <si>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</si>
  <si>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</si>
  <si>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</si>
  <si>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</si>
  <si>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</si>
  <si>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</si>
  <si>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</si>
  <si>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</si>
  <si>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</si>
  <si>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</si>
  <si>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</si>
  <si>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</si>
  <si>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</si>
  <si>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</si>
  <si>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</si>
  <si>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</si>
  <si>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</si>
  <si>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</si>
  <si>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</si>
  <si>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</si>
  <si>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</si>
  <si>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</si>
  <si>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</si>
  <si>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</si>
  <si>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</si>
  <si>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</si>
  <si>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</si>
  <si>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</si>
  <si>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</si>
  <si>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</si>
  <si>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</si>
  <si>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</si>
  <si>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</si>
  <si>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</si>
  <si>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</si>
  <si>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</si>
  <si>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</si>
  <si>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</si>
  <si>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</si>
  <si>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</si>
  <si>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</si>
  <si>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</si>
  <si>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</si>
  <si>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</si>
  <si>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</si>
  <si>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</si>
  <si>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</si>
  <si>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</si>
  <si>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</si>
  <si>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</si>
  <si>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</si>
  <si>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</si>
  <si>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</si>
  <si>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</si>
  <si>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</si>
  <si>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</si>
  <si>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</si>
  <si>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</si>
  <si>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</si>
  <si>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</si>
  <si>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</si>
  <si>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</si>
  <si>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</si>
  <si>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</si>
  <si>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</si>
  <si>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</si>
  <si>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</si>
  <si>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</si>
  <si>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</si>
  <si>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</si>
  <si>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</si>
  <si>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</si>
  <si>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</si>
  <si>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</si>
  <si>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</si>
  <si>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</si>
  <si>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</si>
  <si>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</si>
  <si>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</si>
  <si>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</si>
  <si>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</si>
  <si>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</si>
  <si>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</si>
  <si>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</si>
  <si>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</si>
  <si>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</si>
  <si>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</si>
  <si>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</si>
  <si>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</si>
  <si>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</si>
  <si>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</si>
  <si>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</si>
  <si>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</si>
  <si>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</si>
  <si>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</si>
  <si>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</si>
  <si>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</si>
  <si>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</si>
  <si>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</si>
  <si>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</si>
  <si>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</si>
  <si>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</si>
  <si>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</si>
  <si>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</si>
  <si>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</si>
  <si>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</si>
  <si>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</si>
  <si>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</si>
  <si>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</si>
  <si>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</si>
  <si>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</si>
  <si>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</si>
  <si>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</si>
  <si>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</si>
  <si>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</si>
  <si>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</si>
  <si>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</si>
  <si>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</si>
  <si>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</si>
  <si>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</si>
  <si>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</si>
  <si>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</si>
  <si>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</si>
  <si>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</si>
  <si>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</si>
  <si>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</si>
  <si>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</si>
  <si>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</si>
  <si>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</si>
  <si>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</si>
  <si>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</si>
  <si>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</si>
  <si>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</si>
  <si>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</si>
  <si>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</si>
  <si>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</si>
  <si>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</si>
  <si>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</si>
  <si>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</si>
  <si>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</si>
  <si>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</si>
  <si>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</si>
  <si>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</si>
  <si>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</si>
  <si>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</si>
  <si>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</si>
  <si>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</si>
  <si>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</si>
  <si>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</si>
  <si>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</si>
  <si>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</si>
  <si>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</si>
  <si>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</si>
  <si>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</si>
  <si>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</si>
  <si>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</si>
  <si>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</si>
  <si>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</si>
  <si>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</si>
  <si>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</si>
  <si>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</si>
  <si>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</si>
  <si>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</si>
  <si>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</si>
  <si>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</si>
  <si>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</si>
  <si>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</si>
  <si>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</si>
  <si>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</si>
  <si>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</si>
  <si>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</si>
  <si>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</si>
  <si>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</si>
  <si>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</si>
  <si>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</si>
  <si>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</si>
  <si>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</si>
  <si>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</si>
  <si>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</si>
  <si>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</si>
  <si>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</si>
  <si>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</si>
  <si>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</si>
  <si>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</si>
  <si>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</si>
  <si>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</si>
  <si>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</si>
  <si>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</si>
  <si>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</si>
  <si>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</si>
  <si>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</si>
  <si>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</si>
  <si>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</si>
  <si>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</si>
  <si>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</si>
  <si>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</si>
  <si>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</si>
  <si>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</si>
  <si>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</si>
  <si>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</si>
  <si>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</si>
  <si>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</si>
  <si>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</si>
  <si>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</si>
  <si>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</si>
  <si>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</si>
  <si>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</si>
  <si>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</si>
  <si>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</si>
  <si>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</si>
  <si>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</si>
  <si>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</si>
  <si>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</si>
  <si>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</si>
  <si>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</si>
  <si>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</si>
  <si>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</si>
  <si>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</si>
  <si>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</si>
  <si>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</si>
  <si>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</si>
  <si>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</si>
  <si>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</si>
  <si>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</si>
  <si>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</si>
  <si>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</si>
  <si>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</si>
  <si>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</si>
  <si>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</si>
  <si>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</si>
  <si>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</si>
  <si>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</si>
  <si>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</si>
  <si>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</si>
  <si>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</si>
  <si>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</si>
  <si>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</si>
  <si>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</si>
  <si>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</si>
  <si>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</si>
  <si>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</si>
  <si>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</si>
  <si>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</si>
  <si>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</si>
  <si>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</si>
  <si>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</si>
  <si>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</si>
  <si>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</si>
  <si>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</si>
  <si>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</si>
  <si>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</si>
  <si>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</si>
  <si>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</si>
  <si>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</si>
  <si>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</si>
  <si>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</si>
  <si>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</si>
  <si>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</si>
  <si>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</si>
  <si>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</si>
  <si>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</si>
  <si>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</si>
  <si>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</si>
  <si>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</si>
  <si>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</si>
  <si>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</si>
  <si>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</si>
  <si>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</si>
  <si>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</si>
  <si>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</si>
  <si>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</si>
  <si>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</si>
  <si>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</si>
  <si>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</si>
  <si>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</si>
  <si>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</si>
  <si>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</si>
  <si>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</si>
  <si>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</si>
  <si>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</si>
  <si>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</si>
  <si>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</si>
  <si>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</si>
  <si>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</si>
  <si>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</si>
  <si>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</si>
  <si>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</si>
  <si>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</si>
  <si>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</si>
  <si>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</si>
  <si>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</si>
  <si>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</si>
  <si>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</si>
  <si>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</si>
  <si>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</si>
  <si>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</si>
  <si>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</si>
  <si>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</si>
  <si>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</si>
  <si>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</si>
  <si>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</si>
  <si>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</si>
  <si>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</si>
  <si>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</si>
  <si>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</si>
  <si>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</si>
  <si>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</si>
  <si>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</si>
  <si>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</si>
  <si>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</si>
  <si>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</si>
  <si>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</si>
  <si>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</si>
  <si>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</si>
  <si>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</si>
  <si>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</si>
  <si>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</si>
  <si>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</si>
  <si>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</si>
  <si>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</si>
  <si>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</si>
  <si>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</si>
  <si>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</si>
  <si>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</si>
  <si>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</si>
  <si>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</si>
  <si>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</si>
  <si>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</si>
  <si>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</si>
  <si>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</si>
  <si>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</si>
  <si>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</si>
  <si>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</si>
  <si>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</si>
  <si>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</si>
  <si>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</si>
  <si>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</si>
  <si>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</si>
  <si>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</si>
  <si>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</si>
  <si>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</si>
  <si>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</si>
  <si>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</si>
  <si>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</si>
  <si>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</si>
  <si>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</si>
  <si>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</si>
  <si>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</si>
  <si>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</si>
  <si>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</si>
  <si>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</si>
  <si>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</si>
  <si>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</si>
  <si>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</si>
  <si>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</si>
  <si>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</si>
  <si>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</si>
  <si>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</si>
  <si>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</si>
  <si>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</si>
  <si>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</si>
  <si>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</si>
  <si>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</si>
  <si>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</si>
  <si>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</si>
  <si>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</si>
  <si>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</si>
  <si>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</si>
  <si>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</si>
  <si>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</si>
  <si>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</si>
  <si>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</si>
  <si>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</si>
  <si>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</si>
  <si>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</si>
  <si>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</si>
  <si>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</si>
  <si>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</si>
  <si>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</si>
  <si>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</si>
  <si>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</si>
  <si>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</si>
  <si>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</si>
  <si>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</si>
  <si>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</si>
  <si>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</si>
  <si>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</si>
  <si>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</si>
  <si>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</si>
  <si>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</si>
  <si>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</si>
  <si>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</si>
  <si>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</si>
  <si>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</si>
  <si>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</si>
  <si>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</si>
  <si>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</si>
  <si>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</si>
  <si>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</si>
  <si>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</si>
  <si>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</si>
  <si>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</si>
  <si>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</si>
  <si>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</si>
  <si>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</si>
  <si>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</si>
  <si>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</si>
  <si>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</si>
  <si>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</si>
  <si>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</si>
  <si>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</si>
  <si>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</si>
  <si>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</si>
  <si>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</si>
  <si>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</si>
  <si>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</si>
  <si>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</si>
  <si>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</si>
  <si>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</si>
  <si>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</si>
  <si>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</si>
  <si>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</si>
  <si>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</si>
  <si>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</si>
  <si>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</si>
  <si>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</si>
  <si>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</si>
  <si>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</si>
  <si>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</si>
  <si>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</si>
  <si>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</si>
  <si>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</si>
  <si>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</si>
  <si>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</si>
  <si>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</si>
  <si>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</si>
  <si>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</si>
  <si>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</si>
  <si>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</si>
  <si>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</si>
  <si>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</si>
  <si>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</si>
  <si>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</si>
  <si>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</si>
  <si>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</si>
  <si>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</si>
  <si>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</si>
  <si>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</si>
  <si>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</si>
  <si>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</si>
  <si>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</si>
  <si>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</si>
  <si>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</si>
  <si>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</si>
  <si>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</si>
  <si>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</si>
  <si>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</si>
  <si>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</si>
  <si>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</si>
  <si>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</si>
  <si>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</si>
  <si>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</si>
  <si>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</si>
  <si>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</si>
  <si>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</si>
  <si>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</si>
  <si>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</si>
  <si>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</si>
  <si>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</si>
  <si>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</si>
  <si>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</si>
  <si>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</si>
  <si>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</si>
  <si>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</si>
  <si>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</si>
  <si>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</si>
  <si>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</si>
  <si>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</si>
  <si>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</si>
  <si>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</si>
  <si>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</si>
  <si>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</si>
  <si>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</si>
  <si>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</si>
  <si>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</si>
  <si>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</si>
  <si>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</si>
  <si>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</si>
  <si>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</si>
  <si>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</si>
  <si>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</si>
  <si>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</si>
  <si>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</si>
  <si>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</si>
  <si>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</si>
  <si>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</si>
  <si>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</si>
  <si>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</si>
  <si>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</si>
  <si>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</si>
  <si>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</si>
  <si>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</si>
  <si>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</si>
  <si>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</si>
  <si>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</si>
  <si>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</si>
  <si>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</si>
  <si>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</si>
  <si>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</si>
  <si>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</si>
  <si>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</si>
  <si>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</si>
  <si>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</si>
  <si>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</si>
  <si>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</si>
  <si>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</si>
  <si>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</si>
  <si>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</si>
  <si>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</si>
  <si>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</si>
  <si>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</si>
  <si>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</si>
  <si>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</si>
  <si>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</si>
  <si>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</si>
  <si>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</si>
  <si>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</si>
  <si>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</si>
  <si>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</si>
  <si>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</si>
  <si>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</si>
  <si>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</si>
  <si>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</si>
  <si>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</si>
  <si>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</si>
  <si>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</si>
  <si>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</si>
  <si>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</si>
  <si>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</si>
  <si>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</si>
  <si>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</si>
  <si>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</si>
  <si>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</si>
  <si>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</si>
  <si>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</si>
  <si>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</si>
  <si>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</si>
  <si>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</si>
  <si>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</si>
  <si>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</si>
  <si>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</si>
  <si>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</si>
  <si>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</si>
  <si>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</si>
  <si>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</si>
  <si>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</si>
  <si>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</si>
  <si>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</si>
  <si>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</si>
  <si>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</si>
  <si>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</si>
  <si>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</si>
  <si>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</si>
  <si>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</si>
  <si>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</si>
  <si>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</si>
  <si>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</si>
  <si>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</si>
  <si>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</si>
  <si>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</si>
  <si>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</si>
  <si>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</si>
  <si>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</si>
  <si>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</si>
  <si>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</si>
  <si>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</si>
  <si>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</si>
  <si>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</si>
  <si>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</si>
  <si>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</si>
  <si>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</si>
  <si>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</si>
  <si>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</si>
  <si>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</si>
  <si>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</si>
  <si>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</si>
  <si>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</si>
  <si>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</si>
  <si>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</si>
  <si>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</si>
  <si>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</si>
  <si>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</si>
  <si>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</si>
  <si>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</si>
  <si>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</si>
  <si>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</si>
  <si>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</si>
  <si>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</si>
  <si>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</si>
  <si>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</si>
  <si>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</si>
  <si>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</si>
  <si>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</si>
  <si>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</si>
  <si>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</si>
  <si>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</si>
  <si>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</si>
  <si>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</si>
  <si>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</si>
  <si>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</si>
  <si>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</si>
  <si>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</si>
  <si>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</si>
  <si>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</si>
  <si>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</si>
  <si>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</si>
  <si>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</si>
  <si>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</si>
  <si>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</si>
  <si>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</si>
  <si>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</si>
  <si>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</si>
  <si>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</si>
  <si>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</si>
  <si>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</si>
  <si>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</si>
  <si>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</si>
  <si>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</si>
  <si>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</si>
  <si>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</si>
  <si>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</si>
  <si>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</si>
  <si>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</si>
  <si>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</si>
  <si>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</si>
  <si>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</si>
  <si>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</si>
  <si>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</si>
  <si>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</si>
  <si>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</si>
  <si>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</si>
  <si>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</si>
  <si>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</si>
  <si>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</si>
  <si>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</si>
  <si>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</si>
  <si>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</si>
  <si>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</si>
  <si>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</si>
  <si>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</si>
  <si>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</si>
  <si>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</si>
  <si>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</si>
  <si>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</si>
  <si>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</si>
  <si>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</si>
  <si>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</si>
  <si>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</si>
  <si>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</si>
  <si>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</si>
  <si>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</si>
  <si>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</si>
  <si>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</si>
  <si>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</si>
  <si>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</si>
  <si>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</si>
  <si>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</si>
  <si>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</si>
  <si>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</si>
  <si>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</si>
  <si>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</si>
  <si>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</si>
  <si>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</si>
  <si>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</si>
  <si>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</si>
  <si>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</si>
  <si>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</si>
  <si>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</si>
  <si>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</si>
  <si>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</si>
  <si>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</si>
  <si>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</si>
  <si>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</si>
  <si>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</si>
  <si>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</si>
  <si>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</si>
  <si>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</si>
  <si>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</si>
  <si>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</si>
  <si>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</si>
  <si>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</si>
  <si>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</si>
  <si>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</si>
  <si>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</si>
  <si>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</si>
  <si>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</si>
  <si>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</si>
  <si>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</si>
  <si>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</si>
  <si>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</si>
  <si>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</si>
  <si>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</si>
  <si>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</si>
  <si>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</si>
  <si>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</si>
  <si>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</si>
  <si>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</si>
  <si>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</si>
  <si>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</si>
  <si>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</si>
  <si>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</si>
  <si>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</si>
  <si>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</si>
  <si>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</si>
  <si>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</si>
  <si>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</si>
  <si>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</si>
  <si>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</si>
  <si>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</si>
  <si>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</si>
  <si>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</si>
  <si>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</si>
  <si>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</si>
  <si>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</si>
  <si>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</si>
  <si>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</si>
  <si>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</si>
  <si>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</si>
  <si>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</si>
  <si>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</si>
  <si>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</si>
  <si>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</si>
  <si>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</si>
  <si>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</si>
  <si>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</si>
  <si>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</si>
  <si>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</si>
  <si>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</si>
  <si>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</si>
  <si>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</si>
  <si>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</si>
  <si>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</si>
  <si>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</si>
  <si>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</si>
  <si>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</si>
  <si>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</si>
  <si>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</si>
  <si>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</si>
  <si>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</si>
  <si>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</si>
  <si>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</si>
  <si>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</si>
  <si>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</si>
  <si>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</si>
  <si>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</si>
  <si>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</si>
  <si>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</si>
  <si>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</si>
  <si>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</si>
  <si>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</si>
  <si>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</si>
  <si>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</si>
  <si>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</si>
  <si>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</si>
  <si>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</si>
  <si>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</si>
  <si>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</si>
  <si>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</si>
  <si>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</si>
  <si>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</si>
  <si>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</si>
  <si>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</si>
  <si>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</si>
  <si>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</si>
  <si>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</si>
  <si>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</si>
  <si>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</si>
  <si>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</si>
  <si>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</si>
  <si>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</si>
  <si>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</si>
  <si>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</si>
  <si>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</si>
  <si>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</si>
  <si>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</si>
  <si>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</si>
  <si>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</si>
  <si>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</si>
  <si>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</si>
  <si>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</si>
  <si>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</si>
  <si>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</si>
  <si>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</si>
  <si>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</si>
  <si>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</si>
  <si>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</si>
  <si>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</si>
  <si>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</si>
  <si>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</si>
  <si>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</si>
  <si>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</si>
  <si>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</si>
  <si>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</si>
  <si>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</si>
  <si>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</si>
  <si>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</si>
  <si>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</si>
  <si>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</si>
  <si>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</si>
  <si>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</si>
  <si>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</si>
  <si>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</si>
  <si>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</si>
  <si>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</si>
  <si>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</si>
  <si>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</si>
  <si>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</si>
  <si>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</si>
  <si>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</si>
  <si>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</si>
  <si>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</si>
  <si>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</si>
  <si>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</si>
  <si>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</si>
  <si>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</si>
  <si>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</si>
  <si>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</si>
  <si>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</si>
  <si>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</si>
  <si>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</si>
  <si>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</si>
  <si>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</si>
  <si>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</si>
  <si>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</si>
  <si>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</si>
  <si>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</si>
  <si>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</si>
  <si>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</si>
  <si>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</si>
  <si>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</si>
  <si>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</si>
  <si>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</si>
  <si>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</si>
  <si>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</si>
  <si>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</si>
  <si>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</si>
  <si>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</si>
  <si>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</si>
  <si>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</si>
  <si>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</si>
  <si>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</si>
  <si>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</si>
  <si>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</si>
  <si>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</si>
  <si>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</si>
  <si>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</si>
  <si>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</si>
  <si>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</si>
  <si>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</si>
  <si>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</si>
  <si>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</si>
  <si>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</si>
  <si>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</si>
  <si>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</si>
  <si>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</si>
  <si>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</si>
  <si>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</si>
  <si>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</si>
  <si>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</si>
  <si>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</si>
  <si>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</si>
  <si>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</si>
  <si>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</si>
  <si>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</si>
  <si>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</si>
  <si>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</si>
  <si>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</si>
  <si>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</si>
  <si>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</si>
  <si>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</si>
  <si>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</si>
  <si>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</si>
  <si>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</si>
  <si>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</si>
  <si>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</si>
  <si>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</si>
  <si>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</si>
  <si>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</si>
  <si>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</si>
  <si>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</si>
  <si>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</si>
  <si>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</si>
  <si>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</si>
  <si>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</si>
  <si>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</si>
  <si>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</si>
  <si>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</si>
  <si>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</si>
  <si>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</si>
  <si>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</si>
  <si>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</si>
  <si>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</si>
  <si>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</si>
  <si>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</si>
  <si>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</si>
  <si>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</si>
  <si>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</si>
  <si>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</si>
  <si>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</si>
  <si>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</si>
  <si>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</si>
  <si>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</si>
  <si>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</si>
  <si>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</si>
  <si>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</si>
  <si>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</si>
  <si>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</si>
  <si>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</si>
  <si>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</si>
  <si>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</si>
  <si>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</si>
  <si>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</si>
  <si>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</si>
  <si>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</si>
  <si>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</si>
  <si>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</si>
  <si>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</si>
  <si>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</si>
  <si>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</si>
  <si>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</si>
  <si>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</si>
  <si>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</si>
  <si>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</si>
  <si>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</si>
  <si>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</si>
  <si>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</si>
  <si>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</si>
  <si>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</si>
  <si>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</si>
  <si>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</si>
  <si>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</si>
  <si>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</si>
  <si>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</si>
  <si>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</si>
  <si>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</si>
  <si>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</si>
  <si>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</si>
  <si>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</si>
  <si>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</si>
  <si>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</si>
  <si>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</si>
  <si>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</si>
  <si>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</si>
  <si>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</si>
  <si>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</si>
  <si>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</si>
  <si>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</si>
  <si>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</si>
  <si>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</si>
  <si>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</si>
  <si>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</si>
  <si>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</si>
  <si>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</si>
  <si>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</si>
  <si>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</si>
  <si>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</si>
  <si>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</si>
  <si>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</si>
  <si>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</si>
  <si>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</si>
  <si>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</si>
  <si>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</si>
  <si>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</si>
  <si>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</si>
  <si>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</si>
  <si>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</si>
  <si>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</si>
  <si>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</si>
  <si>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</si>
  <si>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</si>
  <si>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</si>
  <si>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</si>
  <si>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</si>
  <si>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</si>
  <si>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</si>
  <si>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</si>
  <si>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</si>
  <si>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</si>
  <si>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</si>
  <si>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</si>
  <si>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</si>
  <si>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</si>
  <si>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</si>
  <si>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</si>
  <si>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</si>
  <si>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</si>
  <si>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</si>
  <si>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</si>
  <si>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</si>
  <si>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</si>
  <si>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</si>
  <si>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</si>
  <si>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</si>
  <si>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</si>
  <si>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</si>
  <si>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</si>
  <si>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</si>
  <si>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</si>
  <si>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</si>
  <si>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</si>
  <si>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</si>
  <si>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</si>
  <si>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</si>
  <si>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</si>
  <si>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</si>
  <si>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</si>
  <si>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</si>
  <si>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</si>
  <si>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</si>
  <si>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</si>
  <si>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</si>
  <si>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</si>
  <si>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</si>
  <si>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</si>
  <si>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</si>
  <si>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</si>
  <si>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</si>
  <si>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</si>
  <si>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</si>
  <si>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</si>
  <si>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</si>
  <si>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</si>
  <si>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</si>
  <si>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</si>
  <si>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</si>
  <si>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</si>
  <si>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</si>
  <si>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</si>
  <si>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</si>
  <si>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</si>
  <si>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</si>
  <si>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</si>
  <si>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</si>
  <si>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</si>
  <si>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</si>
  <si>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</si>
  <si>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</si>
  <si>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</si>
  <si>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</si>
  <si>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</si>
  <si>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</si>
  <si>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</si>
  <si>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</si>
  <si>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</si>
  <si>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</si>
  <si>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</si>
  <si>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</si>
  <si>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</si>
  <si>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</si>
  <si>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</si>
  <si>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</si>
  <si>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</si>
  <si>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</si>
  <si>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</si>
  <si>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</si>
  <si>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</si>
  <si>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</si>
  <si>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</si>
  <si>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</si>
  <si>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</si>
  <si>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</si>
  <si>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</si>
  <si>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</si>
  <si>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</si>
  <si>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</si>
  <si>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</si>
  <si>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</si>
  <si>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</si>
  <si>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</si>
  <si>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</si>
  <si>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</si>
  <si>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</si>
  <si>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</si>
  <si>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</si>
  <si>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</si>
  <si>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</si>
  <si>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</si>
  <si>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</si>
  <si>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</si>
  <si>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</si>
  <si>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</si>
  <si>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</si>
  <si>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</si>
  <si>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</si>
  <si>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</si>
  <si>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</si>
  <si>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</si>
  <si>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</si>
  <si>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</si>
  <si>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</si>
  <si>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</si>
  <si>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</si>
  <si>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</si>
  <si>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</si>
  <si>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</si>
  <si>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</si>
  <si>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</si>
  <si>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</si>
  <si>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</si>
  <si>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</si>
  <si>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</si>
  <si>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</si>
  <si>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</si>
  <si>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</si>
  <si>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</si>
  <si>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</si>
  <si>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</si>
  <si>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</si>
  <si>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</si>
  <si>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</si>
  <si>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</si>
  <si>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</si>
  <si>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</si>
  <si>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</si>
  <si>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</si>
  <si>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</si>
  <si>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</si>
  <si>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</si>
  <si>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</si>
  <si>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</si>
  <si>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</si>
  <si>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</si>
  <si>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</si>
  <si>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</si>
  <si>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</si>
  <si>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</si>
  <si>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</si>
  <si>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</si>
  <si>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</si>
  <si>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</si>
  <si>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</si>
  <si>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</si>
  <si>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</si>
  <si>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</si>
  <si>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</si>
  <si>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</si>
  <si>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</si>
  <si>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</si>
  <si>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</si>
  <si>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</si>
  <si>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</si>
  <si>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</si>
  <si>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</si>
  <si>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</si>
  <si>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</si>
  <si>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</si>
  <si>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</si>
  <si>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</si>
  <si>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</si>
  <si>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</si>
  <si>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</si>
  <si>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</si>
  <si>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</si>
  <si>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</si>
  <si>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</si>
  <si>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</si>
  <si>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</si>
  <si>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</si>
  <si>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</si>
  <si>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</si>
  <si>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</si>
  <si>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</si>
  <si>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</si>
  <si>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</si>
  <si>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</si>
  <si>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</si>
  <si>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</si>
  <si>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</si>
  <si>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</si>
  <si>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</si>
  <si>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</si>
  <si>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</si>
  <si>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</si>
  <si>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</si>
  <si>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</si>
  <si>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</si>
  <si>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</si>
  <si>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</si>
  <si>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</si>
  <si>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</si>
  <si>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</si>
  <si>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</si>
  <si>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</si>
  <si>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</si>
  <si>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</si>
  <si>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</si>
  <si>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</si>
  <si>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</si>
  <si>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</si>
  <si>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</si>
  <si>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</si>
  <si>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</si>
  <si>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</si>
  <si>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</si>
  <si>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</si>
  <si>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</si>
  <si>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</si>
  <si>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</si>
  <si>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</si>
  <si>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</si>
  <si>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</si>
  <si>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</si>
  <si>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</si>
  <si>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</si>
  <si>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</si>
  <si>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</si>
  <si>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</si>
  <si>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</si>
  <si>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</si>
  <si>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</si>
  <si>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</si>
  <si>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</si>
  <si>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</si>
  <si>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</si>
  <si>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</si>
  <si>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</si>
  <si>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</si>
  <si>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</si>
  <si>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</si>
  <si>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</si>
  <si>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</si>
  <si>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</si>
  <si>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</si>
  <si>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</si>
  <si>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</si>
  <si>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</si>
  <si>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</si>
  <si>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</si>
  <si>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</si>
  <si>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</si>
  <si>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</si>
  <si>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</si>
  <si>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</si>
  <si>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</si>
  <si>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</si>
  <si>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</si>
  <si>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</si>
  <si>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</si>
  <si>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</si>
  <si>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</si>
  <si>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</si>
  <si>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</si>
  <si>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</si>
  <si>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</si>
  <si>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</si>
  <si>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</si>
  <si>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</si>
  <si>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</si>
  <si>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</si>
  <si>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</si>
  <si>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</si>
  <si>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</si>
  <si>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</si>
  <si>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</si>
  <si>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</si>
  <si>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</si>
  <si>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</si>
  <si>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</si>
  <si>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</si>
  <si>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</si>
  <si>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</si>
  <si>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</si>
  <si>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</si>
  <si>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</si>
  <si>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</si>
  <si>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</si>
  <si>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</si>
  <si>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</si>
  <si>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</si>
  <si>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</si>
  <si>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</si>
  <si>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</si>
  <si>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</si>
  <si>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</si>
  <si>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</si>
  <si>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</si>
  <si>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</si>
  <si>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</si>
  <si>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</si>
  <si>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</si>
  <si>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</si>
  <si>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</si>
  <si>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</si>
  <si>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</si>
  <si>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</si>
  <si>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</si>
  <si>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</si>
  <si>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</si>
  <si>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</si>
  <si>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</si>
  <si>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</si>
  <si>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</si>
  <si>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</si>
  <si>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</si>
  <si>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</si>
  <si>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</si>
  <si>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</si>
  <si>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</si>
  <si>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</si>
  <si>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</si>
  <si>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</si>
  <si>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</si>
  <si>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</si>
  <si>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</si>
  <si>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</si>
  <si>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</si>
  <si>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</si>
  <si>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</si>
  <si>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</si>
  <si>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</si>
  <si>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</si>
  <si>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</si>
  <si>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</si>
  <si>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</si>
  <si>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</si>
  <si>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</si>
  <si>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</si>
  <si>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</si>
  <si>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</si>
  <si>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</si>
  <si>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</si>
  <si>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</si>
  <si>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</si>
  <si>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</si>
  <si>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</si>
  <si>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</si>
  <si>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</si>
  <si>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</si>
  <si>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</si>
  <si>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</si>
  <si>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</si>
  <si>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</si>
  <si>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</si>
  <si>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</si>
  <si>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</si>
  <si>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</si>
  <si>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</si>
  <si>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</si>
  <si>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</si>
  <si>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</si>
  <si>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</si>
  <si>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</si>
  <si>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</si>
  <si>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</si>
  <si>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</si>
  <si>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</si>
  <si>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</si>
  <si>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</si>
  <si>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</si>
  <si>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</si>
  <si>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</si>
  <si>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</si>
  <si>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</si>
  <si>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</si>
  <si>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</si>
  <si>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</si>
  <si>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</si>
  <si>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</si>
  <si>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</si>
  <si>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</si>
  <si>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</si>
  <si>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</si>
  <si>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</si>
  <si>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</si>
  <si>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</si>
  <si>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</si>
  <si>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</si>
  <si>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</si>
  <si>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</si>
  <si>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</si>
  <si>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</si>
  <si>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</si>
  <si>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</si>
  <si>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</si>
  <si>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</si>
  <si>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</si>
  <si>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</si>
  <si>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</si>
  <si>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</si>
  <si>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</si>
  <si>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</si>
  <si>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</si>
  <si>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</si>
  <si>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</si>
  <si>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</si>
  <si>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</si>
  <si>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</si>
  <si>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</si>
  <si>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</si>
  <si>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</si>
  <si>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</si>
  <si>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</si>
  <si>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</si>
  <si>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</si>
  <si>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</si>
  <si>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</si>
  <si>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</si>
  <si>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</si>
  <si>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</si>
  <si>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</si>
  <si>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</si>
  <si>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</si>
  <si>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</si>
  <si>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</si>
  <si>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</si>
  <si>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</si>
  <si>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</si>
  <si>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</si>
  <si>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</si>
  <si>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</si>
  <si>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</si>
  <si>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</si>
  <si>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</si>
  <si>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</si>
  <si>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</si>
  <si>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</si>
  <si>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</si>
  <si>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</si>
  <si>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</si>
  <si>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</si>
  <si>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</si>
  <si>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</si>
  <si>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</si>
  <si>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</si>
  <si>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</si>
  <si>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</si>
  <si>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</si>
  <si>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</si>
  <si>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</si>
  <si>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</si>
  <si>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</si>
  <si>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</si>
  <si>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</si>
  <si>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</si>
  <si>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</si>
  <si>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</si>
  <si>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</si>
  <si>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</si>
  <si>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</si>
  <si>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</si>
  <si>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</si>
  <si>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</si>
  <si>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</si>
  <si>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</si>
  <si>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</si>
  <si>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</si>
  <si>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</si>
  <si>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</si>
  <si>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</si>
  <si>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</si>
  <si>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</si>
  <si>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</si>
  <si>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</si>
  <si>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</si>
  <si>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</si>
  <si>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</si>
  <si>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</si>
  <si>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</si>
  <si>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</si>
  <si>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</si>
  <si>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</si>
  <si>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</si>
  <si>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</si>
  <si>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</si>
  <si>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</si>
  <si>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</si>
  <si>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</si>
  <si>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</si>
  <si>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</si>
  <si>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</si>
  <si>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</si>
  <si>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</si>
  <si>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</si>
  <si>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</si>
  <si>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</si>
  <si>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</si>
  <si>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</si>
  <si>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</si>
  <si>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</si>
  <si>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</si>
  <si>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</si>
  <si>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</si>
  <si>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</si>
  <si>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</si>
  <si>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</si>
  <si>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</si>
  <si>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</si>
  <si>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</si>
  <si>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</si>
  <si>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</si>
  <si>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</si>
  <si>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</si>
  <si>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</si>
  <si>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</si>
  <si>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</si>
  <si>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</si>
  <si>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</si>
  <si>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</si>
  <si>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</si>
  <si>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</si>
  <si>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</si>
  <si>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</si>
  <si>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</si>
  <si>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</si>
  <si>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</si>
  <si>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</si>
  <si>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</si>
  <si>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</si>
  <si>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</si>
  <si>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</si>
  <si>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</si>
  <si>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</si>
  <si>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</si>
  <si>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</si>
  <si>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</si>
  <si>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</si>
  <si>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</si>
  <si>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</si>
  <si>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</si>
  <si>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</si>
  <si>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</si>
  <si>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</si>
  <si>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</si>
  <si>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</si>
  <si>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</si>
  <si>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</si>
  <si>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</si>
  <si>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</si>
  <si>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</si>
  <si>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</si>
  <si>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</si>
  <si>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</si>
  <si>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</si>
  <si>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</si>
  <si>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</si>
  <si>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</si>
  <si>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</si>
  <si>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</si>
  <si>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</si>
  <si>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</si>
  <si>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</si>
  <si>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</si>
  <si>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</si>
  <si>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</si>
  <si>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</si>
  <si>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</si>
  <si>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</si>
  <si>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</si>
  <si>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</si>
  <si>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</si>
  <si>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</si>
  <si>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</si>
  <si>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</si>
  <si>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</si>
  <si>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</si>
  <si>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</si>
  <si>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</si>
  <si>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</si>
  <si>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</si>
  <si>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</si>
  <si>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</si>
  <si>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</si>
  <si>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</si>
  <si>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</si>
  <si>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</si>
  <si>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</si>
  <si>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</si>
  <si>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</si>
  <si>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</si>
  <si>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</si>
  <si>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</si>
  <si>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</si>
  <si>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</si>
  <si>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</si>
  <si>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</si>
  <si>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</si>
  <si>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</si>
  <si>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</si>
  <si>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</si>
  <si>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</si>
  <si>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</si>
  <si>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</si>
  <si>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</si>
  <si>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</si>
  <si>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</si>
  <si>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</si>
  <si>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</si>
  <si>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</si>
  <si>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</si>
  <si>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</si>
  <si>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</si>
  <si>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</si>
  <si>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</si>
  <si>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</si>
  <si>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</si>
  <si>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</si>
  <si>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</si>
  <si>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</si>
  <si>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</si>
  <si>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</si>
  <si>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</si>
  <si>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</si>
  <si>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</si>
  <si>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</si>
  <si>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</si>
  <si>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</si>
  <si>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</si>
  <si>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</si>
  <si>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</si>
  <si>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</si>
  <si>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</si>
  <si>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</si>
  <si>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</si>
  <si>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</si>
  <si>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</si>
  <si>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</si>
  <si>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</si>
  <si>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</si>
  <si>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</si>
  <si>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</si>
  <si>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</si>
  <si>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</si>
  <si>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</si>
  <si>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</si>
  <si>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</si>
  <si>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</si>
  <si>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</si>
  <si>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</si>
  <si>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</si>
  <si>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</si>
  <si>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</si>
  <si>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</si>
  <si>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</si>
  <si>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</si>
  <si>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</si>
  <si>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</si>
  <si>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</si>
  <si>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</si>
  <si>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</si>
  <si>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</si>
  <si>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</si>
  <si>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</si>
  <si>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</si>
  <si>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</si>
  <si>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</si>
  <si>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</si>
  <si>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</si>
  <si>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</si>
  <si>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</si>
  <si>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</si>
  <si>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</si>
  <si>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</si>
  <si>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</si>
  <si>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</si>
  <si>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</si>
  <si>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</si>
  <si>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</si>
  <si>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</si>
  <si>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</si>
  <si>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</si>
  <si>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</si>
  <si>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</si>
  <si>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</si>
  <si>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</si>
  <si>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</si>
  <si>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</si>
  <si>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</si>
  <si>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</si>
  <si>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</si>
  <si>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</si>
  <si>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</si>
  <si>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</si>
  <si>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</si>
  <si>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</si>
  <si>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</si>
  <si>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</si>
  <si>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</si>
  <si>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</si>
  <si>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</si>
  <si>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</si>
  <si>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</si>
  <si>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</si>
  <si>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</si>
  <si>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</si>
  <si>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</si>
  <si>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</si>
  <si>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</si>
  <si>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</si>
  <si>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</si>
  <si>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</si>
  <si>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</si>
  <si>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</si>
  <si>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</si>
  <si>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</si>
  <si>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</si>
  <si>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</si>
  <si>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</si>
  <si>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</si>
  <si>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</si>
  <si>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</si>
  <si>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</si>
  <si>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</si>
  <si>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</si>
  <si>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</si>
  <si>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</si>
  <si>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</si>
  <si>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</si>
  <si>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</si>
  <si>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</si>
  <si>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</si>
  <si>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</si>
  <si>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</si>
  <si>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</si>
  <si>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</si>
  <si>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</si>
  <si>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</si>
  <si>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</si>
  <si>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</si>
  <si>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</si>
  <si>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</si>
  <si>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</si>
  <si>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</si>
  <si>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</si>
  <si>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</si>
  <si>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</si>
  <si>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</si>
  <si>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</si>
  <si>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</si>
  <si>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</si>
  <si>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</si>
  <si>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</si>
  <si>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</si>
  <si>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</si>
  <si>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</si>
  <si>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</si>
  <si>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</si>
  <si>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</si>
  <si>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</si>
  <si>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</si>
  <si>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</si>
  <si>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</si>
  <si>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</si>
  <si>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</si>
  <si>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</si>
  <si>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</si>
  <si>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</si>
  <si>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</si>
  <si>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</si>
  <si>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</si>
  <si>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</si>
  <si>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</si>
  <si>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</si>
  <si>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</si>
  <si>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</si>
  <si>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</si>
  <si>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</si>
  <si>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</si>
  <si>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</si>
  <si>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</si>
  <si>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</si>
  <si>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</si>
  <si>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</si>
  <si>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</si>
  <si>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</si>
  <si>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</si>
  <si>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</si>
  <si>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</si>
  <si>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</si>
  <si>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</si>
  <si>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</si>
  <si>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</si>
  <si>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</si>
  <si>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</si>
  <si>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</si>
  <si>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</si>
  <si>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</si>
  <si>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</si>
  <si>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</si>
  <si>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</si>
  <si>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</si>
  <si>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</si>
  <si>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</si>
  <si>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</si>
  <si>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</si>
  <si>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</si>
  <si>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</si>
  <si>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</si>
  <si>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</si>
  <si>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</si>
  <si>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</si>
  <si>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</si>
  <si>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</si>
  <si>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</si>
  <si>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</si>
  <si>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</si>
  <si>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</si>
  <si>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</si>
  <si>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</si>
  <si>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</si>
  <si>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</si>
  <si>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</si>
  <si>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</si>
  <si>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</si>
  <si>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</si>
  <si>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</si>
  <si>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</si>
  <si>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</si>
  <si>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</si>
  <si>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</si>
  <si>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</si>
  <si>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</si>
  <si>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</si>
  <si>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</si>
  <si>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</si>
  <si>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</si>
  <si>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</si>
  <si>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</si>
  <si>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</si>
  <si>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</si>
  <si>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</si>
  <si>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</si>
  <si>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</si>
  <si>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</si>
  <si>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</si>
  <si>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</si>
  <si>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</si>
  <si>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</si>
  <si>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</si>
  <si>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</si>
  <si>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</si>
  <si>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</si>
  <si>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</si>
  <si>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</si>
  <si>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</si>
  <si>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</si>
  <si>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</si>
  <si>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</si>
  <si>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</si>
  <si>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</si>
  <si>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</si>
  <si>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</si>
  <si>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</si>
  <si>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</si>
  <si>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</si>
  <si>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</si>
  <si>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</si>
  <si>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</si>
  <si>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</si>
  <si>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</si>
  <si>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</si>
  <si>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</si>
  <si>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</si>
  <si>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</si>
  <si>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</si>
  <si>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</si>
  <si>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</si>
  <si>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</si>
  <si>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</si>
  <si>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</si>
  <si>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</si>
  <si>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</si>
  <si>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</si>
  <si>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</si>
  <si>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</si>
  <si>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</si>
  <si>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</si>
  <si>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</si>
  <si>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</si>
  <si>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</si>
  <si>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</si>
  <si>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</si>
  <si>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</si>
  <si>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</si>
  <si>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</si>
  <si>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</si>
  <si>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</si>
  <si>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</si>
  <si>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</si>
  <si>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</si>
  <si>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</si>
  <si>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</si>
  <si>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</si>
  <si>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</si>
  <si>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</si>
  <si>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</si>
  <si>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</si>
  <si>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</si>
  <si>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</si>
  <si>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</si>
  <si>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</si>
  <si>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</si>
  <si>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</si>
  <si>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</si>
  <si>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</si>
  <si>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</si>
  <si>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</si>
  <si>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</si>
  <si>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</si>
  <si>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</si>
  <si>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</si>
  <si>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</si>
  <si>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</si>
  <si>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</si>
  <si>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</si>
  <si>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</si>
  <si>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</si>
  <si>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</si>
  <si>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</si>
  <si>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</si>
  <si>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</si>
  <si>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</si>
  <si>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</si>
  <si>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</si>
  <si>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</si>
  <si>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</si>
  <si>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</si>
  <si>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</si>
  <si>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</si>
  <si>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</si>
  <si>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</si>
  <si>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</si>
  <si>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</si>
  <si>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</si>
  <si>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</si>
  <si>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</si>
  <si>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</si>
  <si>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</si>
  <si>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</si>
  <si>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</si>
  <si>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</si>
  <si>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</si>
  <si>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</si>
  <si>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</si>
  <si>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</si>
  <si>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</si>
  <si>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</si>
  <si>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</si>
  <si>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</si>
  <si>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</si>
  <si>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</si>
  <si>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</si>
  <si>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</si>
  <si>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</si>
  <si>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</si>
  <si>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</si>
  <si>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</si>
  <si>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</si>
  <si>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</si>
  <si>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</si>
  <si>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</si>
  <si>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</si>
  <si>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</si>
  <si>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</si>
  <si>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</si>
  <si>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</si>
  <si>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</si>
  <si>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</si>
  <si>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</si>
  <si>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</si>
  <si>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</si>
  <si>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</si>
  <si>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</si>
  <si>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</si>
  <si>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</si>
  <si>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</si>
  <si>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</si>
  <si>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</si>
  <si>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</si>
  <si>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</si>
  <si>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</si>
  <si>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</si>
  <si>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</si>
  <si>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</si>
  <si>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</si>
  <si>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</si>
  <si>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</si>
  <si>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</si>
  <si>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</si>
  <si>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</si>
  <si>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</si>
  <si>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</si>
  <si>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</si>
  <si>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</si>
  <si>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</si>
  <si>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</si>
  <si>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</si>
  <si>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</si>
  <si>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</si>
  <si>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</si>
  <si>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</si>
  <si>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</si>
  <si>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</si>
  <si>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</si>
  <si>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</si>
  <si>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</si>
  <si>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</si>
  <si>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</si>
  <si>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</si>
  <si>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</si>
  <si>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</si>
  <si>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</si>
  <si>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</si>
  <si>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</si>
  <si>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</si>
  <si>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</si>
  <si>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</si>
  <si>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</si>
  <si>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</si>
  <si>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</si>
  <si>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</si>
  <si>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</si>
  <si>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</si>
  <si>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</si>
  <si>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</si>
  <si>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</si>
  <si>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</si>
  <si>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</si>
  <si>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</si>
  <si>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</si>
  <si>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</si>
  <si>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</si>
  <si>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</si>
  <si>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</si>
  <si>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</si>
  <si>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</si>
  <si>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</si>
  <si>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</si>
  <si>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</si>
  <si>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</si>
  <si>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</si>
  <si>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</si>
  <si>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</si>
  <si>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</si>
  <si>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</si>
  <si>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</si>
  <si>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</si>
  <si>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</si>
  <si>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</si>
  <si>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</si>
  <si>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</si>
  <si>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</si>
  <si>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</si>
  <si>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</si>
  <si>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</si>
  <si>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</si>
  <si>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</si>
  <si>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</si>
  <si>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</si>
  <si>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</si>
  <si>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</si>
  <si>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</si>
  <si>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</si>
  <si>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</si>
  <si>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</si>
  <si>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</si>
  <si>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</si>
  <si>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</si>
  <si>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</si>
  <si>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</si>
  <si>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</si>
  <si>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</si>
  <si>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</si>
  <si>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</si>
  <si>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</si>
  <si>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</si>
  <si>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</si>
  <si>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</si>
  <si>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</si>
  <si>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</si>
  <si>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</si>
  <si>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</si>
  <si>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</si>
  <si>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</si>
  <si>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</si>
  <si>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</si>
  <si>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</si>
  <si>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</si>
  <si>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</si>
  <si>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</si>
  <si>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</si>
  <si>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</si>
  <si>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</si>
  <si>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</si>
  <si>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</si>
  <si>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</si>
  <si>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</si>
  <si>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</si>
  <si>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</si>
  <si>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</si>
  <si>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</si>
  <si>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</si>
  <si>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</si>
  <si>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</si>
  <si>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</si>
  <si>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</si>
  <si>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</si>
  <si>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</si>
  <si>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</si>
  <si>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</si>
  <si>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</si>
  <si>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</si>
  <si>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</si>
  <si>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</si>
  <si>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</si>
  <si>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</si>
  <si>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</si>
  <si>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</si>
  <si>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</si>
  <si>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</si>
  <si>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</si>
  <si>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</si>
  <si>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</si>
  <si>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</si>
  <si>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</si>
  <si>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</si>
  <si>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</si>
  <si>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</si>
  <si>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</si>
  <si>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</si>
  <si>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</si>
  <si>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</si>
  <si>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</si>
  <si>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</si>
  <si>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</si>
  <si>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</si>
  <si>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</si>
  <si>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</si>
  <si>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</si>
  <si>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</si>
  <si>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</si>
  <si>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</si>
  <si>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</si>
  <si>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</si>
  <si>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</si>
  <si>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</si>
  <si>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</si>
  <si>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</si>
  <si>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</si>
  <si>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</si>
  <si>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</si>
  <si>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</si>
  <si>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</si>
  <si>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</si>
  <si>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</si>
  <si>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</si>
  <si>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</si>
  <si>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</si>
  <si>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</si>
  <si>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</si>
  <si>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</si>
  <si>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</si>
  <si>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</si>
  <si>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</si>
  <si>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</si>
  <si>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</si>
  <si>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</si>
  <si>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</si>
  <si>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</si>
  <si>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</si>
  <si>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</si>
  <si>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</si>
  <si>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</si>
  <si>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</si>
  <si>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</si>
  <si>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</si>
  <si>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</si>
  <si>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</si>
  <si>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</si>
  <si>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</si>
  <si>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</si>
  <si>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</si>
  <si>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</si>
  <si>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</si>
  <si>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</si>
  <si>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</si>
  <si>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</si>
  <si>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</si>
  <si>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</si>
  <si>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</si>
  <si>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</si>
  <si>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</si>
  <si>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</si>
  <si>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</si>
  <si>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</si>
  <si>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</si>
  <si>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</si>
  <si>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</si>
  <si>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</si>
  <si>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</si>
  <si>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</si>
  <si>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</si>
  <si>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</si>
  <si>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</si>
  <si>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</si>
  <si>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</si>
  <si>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</si>
  <si>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</si>
  <si>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</si>
  <si>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</si>
  <si>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</si>
  <si>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</si>
  <si>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</si>
  <si>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</si>
  <si>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</si>
  <si>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</si>
  <si>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</si>
  <si>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</si>
  <si>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</si>
  <si>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</si>
  <si>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</si>
  <si>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</si>
  <si>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</si>
  <si>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</si>
  <si>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</si>
  <si>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</si>
  <si>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</si>
  <si>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</si>
  <si>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</si>
  <si>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</si>
  <si>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</si>
  <si>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</si>
  <si>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</si>
  <si>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</si>
  <si>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</si>
  <si>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</si>
  <si>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</si>
  <si>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</si>
  <si>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</si>
  <si>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</si>
  <si>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</si>
  <si>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</si>
  <si>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</si>
  <si>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</si>
  <si>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</si>
  <si>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</si>
  <si>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</si>
  <si>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</si>
  <si>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</si>
  <si>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</si>
  <si>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</si>
  <si>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</si>
  <si>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</si>
  <si>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</si>
  <si>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</si>
  <si>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</si>
  <si>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</si>
  <si>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</si>
  <si>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</si>
  <si>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</si>
  <si>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</si>
  <si>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</si>
  <si>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</si>
  <si>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</si>
  <si>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</si>
  <si>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</si>
  <si>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</si>
  <si>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</si>
  <si>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</si>
  <si>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</si>
  <si>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</si>
  <si>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</si>
  <si>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</si>
  <si>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</si>
  <si>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</si>
  <si>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</si>
  <si>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</si>
  <si>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</si>
  <si>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</si>
  <si>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</si>
  <si>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</si>
  <si>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</si>
  <si>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</si>
  <si>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</si>
  <si>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</si>
  <si>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</si>
  <si>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</si>
  <si>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</si>
  <si>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</si>
  <si>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</si>
  <si>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</si>
  <si>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</si>
  <si>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</si>
  <si>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</si>
  <si>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</si>
  <si>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</si>
  <si>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</si>
  <si>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</si>
  <si>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</si>
  <si>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</si>
  <si>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</si>
  <si>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</si>
  <si>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</si>
  <si>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</si>
  <si>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</si>
  <si>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</si>
  <si>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</si>
  <si>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</si>
  <si>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</si>
  <si>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</si>
  <si>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</si>
  <si>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</si>
  <si>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</si>
  <si>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</si>
  <si>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</si>
  <si>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</si>
  <si>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</si>
  <si>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</si>
  <si>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</si>
  <si>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</si>
  <si>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</si>
  <si>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</si>
  <si>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</si>
  <si>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</si>
  <si>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</si>
  <si>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</si>
  <si>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</si>
  <si>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</si>
  <si>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</si>
  <si>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</si>
  <si>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</si>
  <si>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</si>
  <si>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</si>
  <si>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</si>
  <si>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</si>
  <si>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</si>
  <si>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</si>
  <si>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</si>
  <si>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</si>
  <si>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</si>
  <si>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</si>
  <si>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</si>
  <si>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</si>
  <si>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</si>
  <si>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</si>
  <si>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</si>
  <si>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</si>
  <si>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</si>
  <si>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</si>
  <si>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</si>
  <si>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</si>
  <si>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</si>
  <si>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</si>
  <si>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</si>
  <si>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</si>
  <si>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</si>
  <si>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</si>
  <si>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</si>
  <si>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</si>
  <si>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</si>
  <si>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</si>
  <si>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</si>
  <si>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</si>
  <si>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</si>
  <si>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</si>
  <si>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</si>
  <si>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</si>
  <si>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</si>
  <si>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</si>
  <si>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</si>
  <si>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</si>
  <si>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</si>
  <si>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</si>
  <si>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</si>
  <si>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</si>
  <si>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</si>
  <si>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</si>
  <si>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</si>
  <si>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</si>
  <si>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</si>
  <si>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</si>
  <si>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</si>
  <si>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</si>
  <si>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</si>
  <si>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</si>
  <si>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</si>
  <si>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</si>
  <si>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</si>
  <si>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</si>
  <si>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</si>
  <si>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</si>
  <si>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</si>
  <si>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</si>
  <si>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</si>
  <si>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</si>
  <si>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</si>
  <si>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</si>
  <si>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</si>
  <si>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</si>
  <si>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</si>
  <si>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</si>
  <si>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</si>
  <si>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</si>
  <si>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</si>
  <si>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</si>
  <si>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</si>
  <si>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</si>
  <si>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</si>
  <si>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</si>
  <si>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</si>
  <si>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</si>
  <si>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</si>
  <si>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</si>
  <si>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</si>
  <si>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</si>
  <si>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</si>
  <si>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</si>
  <si>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</si>
  <si>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</si>
  <si>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</si>
  <si>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</si>
  <si>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</si>
  <si>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</si>
  <si>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</si>
  <si>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</si>
  <si>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</si>
  <si>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</si>
  <si>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</si>
  <si>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</si>
  <si>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</si>
  <si>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</si>
  <si>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</si>
  <si>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</si>
  <si>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</si>
  <si>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</si>
  <si>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</si>
  <si>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</si>
  <si>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</si>
  <si>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</si>
  <si>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</si>
  <si>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</si>
  <si>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</si>
  <si>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</si>
  <si>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</si>
  <si>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</si>
  <si>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</si>
  <si>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</si>
  <si>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</si>
  <si>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</si>
  <si>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</si>
  <si>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</si>
  <si>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</si>
  <si>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</si>
  <si>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</si>
  <si>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</si>
  <si>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</si>
  <si>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</si>
  <si>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</si>
  <si>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</si>
  <si>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</si>
  <si>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</si>
  <si>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</si>
  <si>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</si>
  <si>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</si>
  <si>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</si>
  <si>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</si>
  <si>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</si>
  <si>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</si>
  <si>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</si>
  <si>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</si>
  <si>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</si>
  <si>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</si>
  <si>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</si>
  <si>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</si>
  <si>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</si>
  <si>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</si>
  <si>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</si>
  <si>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</si>
  <si>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</si>
  <si>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</si>
  <si>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</si>
  <si>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</si>
  <si>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</si>
  <si>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</si>
  <si>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</si>
  <si>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</si>
  <si>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</si>
  <si>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</si>
  <si>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</si>
  <si>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</si>
  <si>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</si>
  <si>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</si>
  <si>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</si>
  <si>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</si>
  <si>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</si>
  <si>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</si>
  <si>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</si>
  <si>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</si>
  <si>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</si>
  <si>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</si>
  <si>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</si>
  <si>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</si>
  <si>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</si>
  <si>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</si>
  <si>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</si>
  <si>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</si>
  <si>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</si>
  <si>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</si>
  <si>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</si>
  <si>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</si>
  <si>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</si>
  <si>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</si>
  <si>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</si>
  <si>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</si>
  <si>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</si>
  <si>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</si>
  <si>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</si>
  <si>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</si>
  <si>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</si>
  <si>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</si>
  <si>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</si>
  <si>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</si>
  <si>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</si>
  <si>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</si>
  <si>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</si>
  <si>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</si>
  <si>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</si>
  <si>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</si>
  <si>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</si>
  <si>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</si>
  <si>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</si>
  <si>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</si>
  <si>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</si>
  <si>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</si>
  <si>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</si>
  <si>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</si>
  <si>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</si>
  <si>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</si>
  <si>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</si>
  <si>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</si>
  <si>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</si>
  <si>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</si>
  <si>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</si>
  <si>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</si>
  <si>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</si>
  <si>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</si>
  <si>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</si>
  <si>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</si>
  <si>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</si>
  <si>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</si>
  <si>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</si>
  <si>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</si>
  <si>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</si>
  <si>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</si>
  <si>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</si>
  <si>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</si>
  <si>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</si>
  <si>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</si>
  <si>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</si>
  <si>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</si>
  <si>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</si>
  <si>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</si>
  <si>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</si>
  <si>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</si>
  <si>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</si>
  <si>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</si>
  <si>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</si>
  <si>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</si>
  <si>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</si>
  <si>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</si>
  <si>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</si>
  <si>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</si>
  <si>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</si>
  <si>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</si>
  <si>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</si>
  <si>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</si>
  <si>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</si>
  <si>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</si>
  <si>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</si>
  <si>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</si>
  <si>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</si>
  <si>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</si>
  <si>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</si>
  <si>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</si>
  <si>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</si>
  <si>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</si>
  <si>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</si>
  <si>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</si>
  <si>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</si>
  <si>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</si>
  <si>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</si>
  <si>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</si>
  <si>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</si>
  <si>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</si>
  <si>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</si>
  <si>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</si>
  <si>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</si>
  <si>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</si>
  <si>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</si>
  <si>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</si>
  <si>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</si>
  <si>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</si>
  <si>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</si>
  <si>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</si>
  <si>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</si>
  <si>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</si>
  <si>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</si>
  <si>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</si>
  <si>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</si>
  <si>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</si>
  <si>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</si>
  <si>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</si>
  <si>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</si>
  <si>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</si>
  <si>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</si>
  <si>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</si>
  <si>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</si>
  <si>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</si>
  <si>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</si>
  <si>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</si>
  <si>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</si>
  <si>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</si>
  <si>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</si>
  <si>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</si>
  <si>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</si>
  <si>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</si>
  <si>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</si>
  <si>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</si>
  <si>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</si>
  <si>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</si>
  <si>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</si>
  <si>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</si>
  <si>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</si>
  <si>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</si>
  <si>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</si>
  <si>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</si>
  <si>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</si>
  <si>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</si>
  <si>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</si>
  <si>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</si>
  <si>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</si>
  <si>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</si>
  <si>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</si>
  <si>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</si>
  <si>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</si>
  <si>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</si>
  <si>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</si>
  <si>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</si>
  <si>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</si>
  <si>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</si>
  <si>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</si>
  <si>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</si>
  <si>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</si>
  <si>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</si>
  <si>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</si>
  <si>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</si>
  <si>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</si>
  <si>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</si>
  <si>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</si>
  <si>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</si>
  <si>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</si>
  <si>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</si>
  <si>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</si>
  <si>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</si>
  <si>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</si>
  <si>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</si>
  <si>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</si>
  <si>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</si>
  <si>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</si>
  <si>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</si>
  <si>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</si>
  <si>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</si>
  <si>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</si>
  <si>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</si>
  <si>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</si>
  <si>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</si>
  <si>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</si>
  <si>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</si>
  <si>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</si>
  <si>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</si>
  <si>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</si>
  <si>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</si>
  <si>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</si>
  <si>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</si>
  <si>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</si>
  <si>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</si>
  <si>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</si>
  <si>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</si>
  <si>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</si>
  <si>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</si>
  <si>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</si>
  <si>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</si>
  <si>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</si>
  <si>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</si>
  <si>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</si>
  <si>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</si>
  <si>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</si>
  <si>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</si>
  <si>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</si>
  <si>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</si>
  <si>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</si>
  <si>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</si>
  <si>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</si>
  <si>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</si>
  <si>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</si>
  <si>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</si>
  <si>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</si>
  <si>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</si>
  <si>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</si>
  <si>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</si>
  <si>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</si>
  <si>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</si>
  <si>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</si>
  <si>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</si>
  <si>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</si>
  <si>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</si>
  <si>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</si>
  <si>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</si>
  <si>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</si>
  <si>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</si>
  <si>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</si>
  <si>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</si>
  <si>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</si>
  <si>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</si>
  <si>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</si>
  <si>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</si>
  <si>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</si>
  <si>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</si>
  <si>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</si>
  <si>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</si>
  <si>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</si>
  <si>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</si>
  <si>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</si>
  <si>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</si>
  <si>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</si>
  <si>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</si>
  <si>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</si>
  <si>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</si>
  <si>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</si>
  <si>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</si>
  <si>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</si>
  <si>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</si>
  <si>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</si>
  <si>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</si>
  <si>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</si>
  <si>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</si>
  <si>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</si>
  <si>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</si>
  <si>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</si>
  <si>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</si>
  <si>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</si>
  <si>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</si>
  <si>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</si>
  <si>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</si>
  <si>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</si>
  <si>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</si>
  <si>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</si>
  <si>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</si>
  <si>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</si>
  <si>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</si>
  <si>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</si>
  <si>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</si>
  <si>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</si>
  <si>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</si>
  <si>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</si>
  <si>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</si>
  <si>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</si>
  <si>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</si>
  <si>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</si>
  <si>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</si>
  <si>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</si>
  <si>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</si>
  <si>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</si>
  <si>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</si>
  <si>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</si>
  <si>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</si>
  <si>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</si>
  <si>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</si>
  <si>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</si>
  <si>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</si>
  <si>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</si>
  <si>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</si>
  <si>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</si>
  <si>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</si>
  <si>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</si>
  <si>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</si>
  <si>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</si>
  <si>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</si>
  <si>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</si>
  <si>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</si>
  <si>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</si>
  <si>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</si>
  <si>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</si>
  <si>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</si>
  <si>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</si>
  <si>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</si>
  <si>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</si>
  <si>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</si>
  <si>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</si>
  <si>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</si>
  <si>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</si>
  <si>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</si>
  <si>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</si>
  <si>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</si>
  <si>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</si>
  <si>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</si>
  <si>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</si>
  <si>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</si>
  <si>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</si>
  <si>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</si>
  <si>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</si>
  <si>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</si>
  <si>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</si>
  <si>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</si>
  <si>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</si>
  <si>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</si>
  <si>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</si>
  <si>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</si>
  <si>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</si>
  <si>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</si>
  <si>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</si>
  <si>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</si>
  <si>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</si>
  <si>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</si>
  <si>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</si>
  <si>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</si>
  <si>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</si>
  <si>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</si>
  <si>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</si>
  <si>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</si>
  <si>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</si>
  <si>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</si>
  <si>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</si>
  <si>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</si>
  <si>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</si>
  <si>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</si>
  <si>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</si>
  <si>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</si>
  <si>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</si>
  <si>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</si>
  <si>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</si>
  <si>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</si>
  <si>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</si>
  <si>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</si>
  <si>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</si>
  <si>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</si>
  <si>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</si>
  <si>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</si>
  <si>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</si>
  <si>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</si>
  <si>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</si>
  <si>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</si>
  <si>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</si>
  <si>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</si>
  <si>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</si>
  <si>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</si>
  <si>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</si>
  <si>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</si>
  <si>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</si>
  <si>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</si>
  <si>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</si>
  <si>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</si>
  <si>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</si>
  <si>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</si>
  <si>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</si>
  <si>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</si>
  <si>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</si>
  <si>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</si>
  <si>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</si>
  <si>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</si>
  <si>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</si>
  <si>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</si>
  <si>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</si>
  <si>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</si>
  <si>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</si>
  <si>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</si>
  <si>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</si>
  <si>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</si>
  <si>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</si>
  <si>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</si>
  <si>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</si>
  <si>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</si>
  <si>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</si>
  <si>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</si>
  <si>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</si>
  <si>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</si>
  <si>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</si>
  <si>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</si>
  <si>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</si>
  <si>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</si>
  <si>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</si>
  <si>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</si>
  <si>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</si>
  <si>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</si>
  <si>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</si>
  <si>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</si>
  <si>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</si>
  <si>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</si>
  <si>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</si>
  <si>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</si>
  <si>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</si>
  <si>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</si>
  <si>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</si>
  <si>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</si>
  <si>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</si>
  <si>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</si>
  <si>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</si>
  <si>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</si>
  <si>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</si>
  <si>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</si>
  <si>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</si>
  <si>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</si>
  <si>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</si>
  <si>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</si>
  <si>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</si>
  <si>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</si>
  <si>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</si>
  <si>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</si>
  <si>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</si>
  <si>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</si>
  <si>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</si>
  <si>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</si>
  <si>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</si>
  <si>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</si>
  <si>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</si>
  <si>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</si>
  <si>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</si>
  <si>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</si>
  <si>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</si>
  <si>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</si>
  <si>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</si>
  <si>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</si>
  <si>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</si>
  <si>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</si>
  <si>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</si>
  <si>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</si>
  <si>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</si>
  <si>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</si>
  <si>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</si>
  <si>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</si>
  <si>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</si>
  <si>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</si>
  <si>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</si>
  <si>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</si>
  <si>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</si>
  <si>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</si>
  <si>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</si>
  <si>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</si>
  <si>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</si>
  <si>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</si>
  <si>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</si>
  <si>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</si>
  <si>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</si>
  <si>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</si>
  <si>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</si>
  <si>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</si>
  <si>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</si>
  <si>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</si>
  <si>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</si>
  <si>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</si>
  <si>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</si>
  <si>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</si>
  <si>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</si>
  <si>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</si>
  <si>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</si>
  <si>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</si>
  <si>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</si>
  <si>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</si>
  <si>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</si>
  <si>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</si>
  <si>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</si>
  <si>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</si>
  <si>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</si>
  <si>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</si>
  <si>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</si>
  <si>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</si>
  <si>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</si>
  <si>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</si>
  <si>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</si>
  <si>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</si>
  <si>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</si>
  <si>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</si>
  <si>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</si>
  <si>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</si>
  <si>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</si>
  <si>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</si>
  <si>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</si>
  <si>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</si>
  <si>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</si>
  <si>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</si>
  <si>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</si>
  <si>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</si>
  <si>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</si>
  <si>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</si>
  <si>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</si>
  <si>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</si>
  <si>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</si>
  <si>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</si>
  <si>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</si>
  <si>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</si>
  <si>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</si>
  <si>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</si>
  <si>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</si>
  <si>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</si>
  <si>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</si>
  <si>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</si>
  <si>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</si>
  <si>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</si>
  <si>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</si>
  <si>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</si>
  <si>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</si>
  <si>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</si>
  <si>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</si>
  <si>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</si>
  <si>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</si>
  <si>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</si>
  <si>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</si>
  <si>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</si>
  <si>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</si>
  <si>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</si>
  <si>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</si>
  <si>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</si>
  <si>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</si>
  <si>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</si>
  <si>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</si>
  <si>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</si>
  <si>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</si>
  <si>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</si>
  <si>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</si>
  <si>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</si>
  <si>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</si>
  <si>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</si>
  <si>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</si>
  <si>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</si>
  <si>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</si>
  <si>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</si>
  <si>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</si>
  <si>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</si>
  <si>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</si>
  <si>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</si>
  <si>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</si>
  <si>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</si>
  <si>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</si>
  <si>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</si>
  <si>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</si>
  <si>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</si>
  <si>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</si>
  <si>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</si>
  <si>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</si>
  <si>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</si>
  <si>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</si>
  <si>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</si>
  <si>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</si>
  <si>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</si>
  <si>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</si>
  <si>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</si>
  <si>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</si>
  <si>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</si>
  <si>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</si>
  <si>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</si>
  <si>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</si>
  <si>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</si>
  <si>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</si>
  <si>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</si>
  <si>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</si>
  <si>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</si>
  <si>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</si>
  <si>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</si>
  <si>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</si>
  <si>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</si>
  <si>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</si>
  <si>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</si>
  <si>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</si>
  <si>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</si>
  <si>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</si>
  <si>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</si>
  <si>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</si>
  <si>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</si>
  <si>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</si>
  <si>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</si>
  <si>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</si>
  <si>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</si>
  <si>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</si>
  <si>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</si>
  <si>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</si>
  <si>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</si>
  <si>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</si>
  <si>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</si>
  <si>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</si>
  <si>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</si>
  <si>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</si>
  <si>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</si>
  <si>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</si>
  <si>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</si>
  <si>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</si>
  <si>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</si>
  <si>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</si>
  <si>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</si>
  <si>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</si>
  <si>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</si>
  <si>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</si>
  <si>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</si>
  <si>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</si>
  <si>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</si>
  <si>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</si>
  <si>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</si>
  <si>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</si>
  <si>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</si>
  <si>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</si>
  <si>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</si>
  <si>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</si>
  <si>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</si>
  <si>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</si>
  <si>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</si>
  <si>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</si>
  <si>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</si>
  <si>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</si>
  <si>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</si>
  <si>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</si>
  <si>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</si>
  <si>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</si>
  <si>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</si>
  <si>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</si>
  <si>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</si>
  <si>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</si>
  <si>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</si>
  <si>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</si>
  <si>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</si>
  <si>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</si>
  <si>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</si>
  <si>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</si>
  <si>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</si>
  <si>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</si>
  <si>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</si>
  <si>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</si>
  <si>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</si>
  <si>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</si>
  <si>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</si>
  <si>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</si>
  <si>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</si>
  <si>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</si>
  <si>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</si>
  <si>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</si>
  <si>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</si>
  <si>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</si>
  <si>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</si>
  <si>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</si>
  <si>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</si>
  <si>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</si>
  <si>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</si>
  <si>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</si>
  <si>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</si>
  <si>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</si>
  <si>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</si>
  <si>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</si>
  <si>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</si>
  <si>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</si>
  <si>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</si>
  <si>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</si>
  <si>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</si>
  <si>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</si>
  <si>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</si>
  <si>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</si>
  <si>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</si>
  <si>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</si>
  <si>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</si>
  <si>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</si>
  <si>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</si>
  <si>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</si>
  <si>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</si>
  <si>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</si>
  <si>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</si>
  <si>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</si>
  <si>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</si>
  <si>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</si>
  <si>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</si>
  <si>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</si>
  <si>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</si>
  <si>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</si>
  <si>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</si>
  <si>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</si>
  <si>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</si>
  <si>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</si>
  <si>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</si>
  <si>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</si>
  <si>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</si>
  <si>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</si>
  <si>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</si>
  <si>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</si>
  <si>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</si>
  <si>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</si>
  <si>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</si>
  <si>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</si>
  <si>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</si>
  <si>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</si>
  <si>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</si>
  <si>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</si>
  <si>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</si>
  <si>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</si>
  <si>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</si>
  <si>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</si>
  <si>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</si>
  <si>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</si>
  <si>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</si>
  <si>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</si>
  <si>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</si>
  <si>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</si>
  <si>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</si>
  <si>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</si>
  <si>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</si>
  <si>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</si>
  <si>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</si>
  <si>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</si>
  <si>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</si>
  <si>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</si>
  <si>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</si>
  <si>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</si>
  <si>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</si>
  <si>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</si>
  <si>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</si>
  <si>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</si>
  <si>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</si>
  <si>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</si>
  <si>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</si>
  <si>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</si>
  <si>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</si>
  <si>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</si>
  <si>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</si>
  <si>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</si>
  <si>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</si>
  <si>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</si>
  <si>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</si>
  <si>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</si>
  <si>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</si>
  <si>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</si>
  <si>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</si>
  <si>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</si>
  <si>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</si>
  <si>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</si>
  <si>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</si>
  <si>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</si>
  <si>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</si>
  <si>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</si>
  <si>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</si>
  <si>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</si>
  <si>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</si>
  <si>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</si>
  <si>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</si>
  <si>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</si>
  <si>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</si>
  <si>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</si>
  <si>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</si>
  <si>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</si>
  <si>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</si>
  <si>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</si>
  <si>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</si>
  <si>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</si>
  <si>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</si>
  <si>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</si>
  <si>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</si>
  <si>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</si>
  <si>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</si>
  <si>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</si>
  <si>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</si>
  <si>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</si>
  <si>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</si>
  <si>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</si>
  <si>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</si>
  <si>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</si>
  <si>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</si>
  <si>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</si>
  <si>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</si>
  <si>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</si>
  <si>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</si>
  <si>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</si>
  <si>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</si>
  <si>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</si>
  <si>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</si>
  <si>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</si>
  <si>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</si>
  <si>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</si>
  <si>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</si>
  <si>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</si>
  <si>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</si>
  <si>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</si>
  <si>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</si>
  <si>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</si>
  <si>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</si>
  <si>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</si>
  <si>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</si>
  <si>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</si>
  <si>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</si>
  <si>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</si>
  <si>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</si>
  <si>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</si>
  <si>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</si>
  <si>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</si>
  <si>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</si>
  <si>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</si>
  <si>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</si>
  <si>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</si>
  <si>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</si>
  <si>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</si>
  <si>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</si>
  <si>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</si>
  <si>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</si>
  <si>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</si>
  <si>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</si>
  <si>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</si>
  <si>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</si>
  <si>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</si>
  <si>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</si>
  <si>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</si>
  <si>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</si>
  <si>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</si>
  <si>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</si>
  <si>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</si>
  <si>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</si>
  <si>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</si>
  <si>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</si>
  <si>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</si>
  <si>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</si>
  <si>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</si>
  <si>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</si>
  <si>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</si>
  <si>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</si>
  <si>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</si>
  <si>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</si>
  <si>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</si>
  <si>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</si>
  <si>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</si>
  <si>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</si>
  <si>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</si>
  <si>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</si>
  <si>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</si>
  <si>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</si>
  <si>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</si>
  <si>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</si>
  <si>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</si>
  <si>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</si>
  <si>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</si>
  <si>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</si>
  <si>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</si>
  <si>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</si>
  <si>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</si>
  <si>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</si>
  <si>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</si>
  <si>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</si>
  <si>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</si>
  <si>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</si>
  <si>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</si>
  <si>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</si>
  <si>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</si>
  <si>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</si>
  <si>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</si>
  <si>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</si>
  <si>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</si>
  <si>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</si>
  <si>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</si>
  <si>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</si>
  <si>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</si>
  <si>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</si>
  <si>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</si>
  <si>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</si>
  <si>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</si>
  <si>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</si>
  <si>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</si>
  <si>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</si>
  <si>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</si>
  <si>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</si>
  <si>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</si>
  <si>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</si>
  <si>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</si>
  <si>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</si>
  <si>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</si>
  <si>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</si>
  <si>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</si>
  <si>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</si>
  <si>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</si>
  <si>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</si>
  <si>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</si>
  <si>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</si>
  <si>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</si>
  <si>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</si>
  <si>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</si>
  <si>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</si>
  <si>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</si>
  <si>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</si>
  <si>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</si>
  <si>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</si>
  <si>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</si>
  <si>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</si>
  <si>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</si>
  <si>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</si>
  <si>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</si>
  <si>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</si>
  <si>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</si>
  <si>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</si>
  <si>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</si>
  <si>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</si>
  <si>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</si>
  <si>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</si>
  <si>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</si>
  <si>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</si>
  <si>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</si>
  <si>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</si>
  <si>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</si>
  <si>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</si>
  <si>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</si>
  <si>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</si>
  <si>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</si>
  <si>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</si>
  <si>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</si>
  <si>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</si>
  <si>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</si>
  <si>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</si>
  <si>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</si>
  <si>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</si>
  <si>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</si>
  <si>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</si>
  <si>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</si>
  <si>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</si>
  <si>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</si>
  <si>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</si>
  <si>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</si>
  <si>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</si>
  <si>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</si>
  <si>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</si>
  <si>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</si>
  <si>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</si>
  <si>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</si>
  <si>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</si>
  <si>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</si>
  <si>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</si>
  <si>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</si>
  <si>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</si>
  <si>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</si>
  <si>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</si>
  <si>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</si>
  <si>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</si>
  <si>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</si>
  <si>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</si>
  <si>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</si>
  <si>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</si>
  <si>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</si>
  <si>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</si>
  <si>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</si>
  <si>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</si>
  <si>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</si>
  <si>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</si>
  <si>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</si>
  <si>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</si>
  <si>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</si>
  <si>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</si>
  <si>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</si>
  <si>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</si>
  <si>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</si>
  <si>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</si>
  <si>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</si>
  <si>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</si>
  <si>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</si>
  <si>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</si>
  <si>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</si>
  <si>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</si>
  <si>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</si>
  <si>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</si>
  <si>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</si>
  <si>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</si>
  <si>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</si>
  <si>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</si>
  <si>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</si>
  <si>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</si>
  <si>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</si>
  <si>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</si>
  <si>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</si>
  <si>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</si>
  <si>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</si>
  <si>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</si>
  <si>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</si>
  <si>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</si>
  <si>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</si>
  <si>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</si>
  <si>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</si>
  <si>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</si>
  <si>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</si>
  <si>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</si>
  <si>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</si>
  <si>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</si>
  <si>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</si>
  <si>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</si>
  <si>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</si>
  <si>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</si>
  <si>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</si>
  <si>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</si>
  <si>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</si>
  <si>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</si>
  <si>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</si>
  <si>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</si>
  <si>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</si>
  <si>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</si>
  <si>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</si>
  <si>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</si>
  <si>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</si>
  <si>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</si>
  <si>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</si>
  <si>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</si>
  <si>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</si>
  <si>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</si>
  <si>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</si>
  <si>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</si>
  <si>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</si>
  <si>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</si>
  <si>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</si>
  <si>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</si>
  <si>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</si>
  <si>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</si>
  <si>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</si>
  <si>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</si>
  <si>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</si>
  <si>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</si>
  <si>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</si>
  <si>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</si>
  <si>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</si>
  <si>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</si>
  <si>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</si>
  <si>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</si>
  <si>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</si>
  <si>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</si>
  <si>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</si>
  <si>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</si>
  <si>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</si>
  <si>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</si>
  <si>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</si>
  <si>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</si>
  <si>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</si>
  <si>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</si>
  <si>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</si>
  <si>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</si>
  <si>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</si>
  <si>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</si>
  <si>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</si>
  <si>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</si>
  <si>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</si>
  <si>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</si>
  <si>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</si>
  <si>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</si>
  <si>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</si>
  <si>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</si>
  <si>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</si>
  <si>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</si>
  <si>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</si>
  <si>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</si>
  <si>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</si>
  <si>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</si>
  <si>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</si>
  <si>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</si>
  <si>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</si>
  <si>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</si>
  <si>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</si>
  <si>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</si>
  <si>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</si>
  <si>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</si>
  <si>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</si>
  <si>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</si>
  <si>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</si>
  <si>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</si>
  <si>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</si>
  <si>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</si>
  <si>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</si>
  <si>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</si>
  <si>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</si>
  <si>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</si>
  <si>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</si>
  <si>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</si>
  <si>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</si>
  <si>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</si>
  <si>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</si>
  <si>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</si>
  <si>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</si>
  <si>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</si>
  <si>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</si>
  <si>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</si>
  <si>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</si>
  <si>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</si>
  <si>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</si>
  <si>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</si>
  <si>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</si>
  <si>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</si>
  <si>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</si>
  <si>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</si>
  <si>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</si>
  <si>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</si>
  <si>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</si>
  <si>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</si>
  <si>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</si>
  <si>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</si>
  <si>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</si>
  <si>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</si>
  <si>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</si>
  <si>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</si>
  <si>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</si>
  <si>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</si>
  <si>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</si>
  <si>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</si>
  <si>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</si>
  <si>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</si>
  <si>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</si>
  <si>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</si>
  <si>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</si>
  <si>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</si>
  <si>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</si>
  <si>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</si>
  <si>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</si>
  <si>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</si>
  <si>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</si>
  <si>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</si>
  <si>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</si>
  <si>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</si>
  <si>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</si>
  <si>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</si>
  <si>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</si>
  <si>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</si>
  <si>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</si>
  <si>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</si>
  <si>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</si>
  <si>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</si>
  <si>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</si>
  <si>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</si>
  <si>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</si>
  <si>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</si>
  <si>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</si>
  <si>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</si>
  <si>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</si>
  <si>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</si>
  <si>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</si>
  <si>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</si>
  <si>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</si>
  <si>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</si>
  <si>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</si>
  <si>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</si>
  <si>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</si>
  <si>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</si>
  <si>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</si>
  <si>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</si>
  <si>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</si>
  <si>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</si>
  <si>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</si>
  <si>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</si>
  <si>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</si>
  <si>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</si>
  <si>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</si>
  <si>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</si>
  <si>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</si>
  <si>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</si>
  <si>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</si>
  <si>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</si>
  <si>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</si>
  <si>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</si>
  <si>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</si>
  <si>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</si>
  <si>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</si>
  <si>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</si>
  <si>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</si>
  <si>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</si>
  <si>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</si>
  <si>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</si>
  <si>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</si>
  <si>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</si>
  <si>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</si>
  <si>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</si>
  <si>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</si>
  <si>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</si>
  <si>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</si>
  <si>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</si>
  <si>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</si>
  <si>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</si>
  <si>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</si>
  <si>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</si>
  <si>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</si>
  <si>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</si>
  <si>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</si>
  <si>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</si>
  <si>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</si>
  <si>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</si>
  <si>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</si>
  <si>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</si>
  <si>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</si>
  <si>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</si>
  <si>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</si>
  <si>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</si>
  <si>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</si>
  <si>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</si>
  <si>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</si>
  <si>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</si>
  <si>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</si>
  <si>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</si>
  <si>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</si>
  <si>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</si>
  <si>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</si>
  <si>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</si>
  <si>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</si>
  <si>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</si>
  <si>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</si>
  <si>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</si>
  <si>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</si>
  <si>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</si>
  <si>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</si>
  <si>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</si>
  <si>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</si>
  <si>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</si>
  <si>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</si>
  <si>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</si>
  <si>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</si>
  <si>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</si>
  <si>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</si>
  <si>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</si>
  <si>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</si>
  <si>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</si>
  <si>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</si>
  <si>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</si>
  <si>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</si>
  <si>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</si>
  <si>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</si>
  <si>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</si>
  <si>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</si>
  <si>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</si>
  <si>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</si>
  <si>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</si>
  <si>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</si>
  <si>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</si>
  <si>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</si>
  <si>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</si>
  <si>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</si>
  <si>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</si>
  <si>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</si>
  <si>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</si>
  <si>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</si>
  <si>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</si>
  <si>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</si>
  <si>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</si>
  <si>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</si>
  <si>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</si>
  <si>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</si>
  <si>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</si>
  <si>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</si>
  <si>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</si>
  <si>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</si>
  <si>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</si>
  <si>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</si>
  <si>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</si>
  <si>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</si>
  <si>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</si>
  <si>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</si>
  <si>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</si>
  <si>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</si>
  <si>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</si>
  <si>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</si>
  <si>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</si>
  <si>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</si>
  <si>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</si>
  <si>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</si>
  <si>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</si>
  <si>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</si>
  <si>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</si>
  <si>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</si>
  <si>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</si>
  <si>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</si>
  <si>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</si>
  <si>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</si>
  <si>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</si>
  <si>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</si>
  <si>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</si>
  <si>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</si>
  <si>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</si>
  <si>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</si>
  <si>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</si>
  <si>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</si>
  <si>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</si>
  <si>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</si>
  <si>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</si>
  <si>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</si>
  <si>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</si>
  <si>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</si>
  <si>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</si>
  <si>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</si>
  <si>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</si>
  <si>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</si>
  <si>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</si>
  <si>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</si>
  <si>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</si>
  <si>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</si>
  <si>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</si>
  <si>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</si>
  <si>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</si>
  <si>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</si>
  <si>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</si>
  <si>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</si>
  <si>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</si>
  <si>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</si>
  <si>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</si>
  <si>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</si>
  <si>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</si>
  <si>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</si>
  <si>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</si>
  <si>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</si>
  <si>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</si>
  <si>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</si>
  <si>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</si>
  <si>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</si>
  <si>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</si>
  <si>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</si>
  <si>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</si>
  <si>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</si>
  <si>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</si>
  <si>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</si>
  <si>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</si>
  <si>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</si>
  <si>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</si>
  <si>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</si>
  <si>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</si>
  <si>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</si>
  <si>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</si>
  <si>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</si>
  <si>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</si>
  <si>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</si>
  <si>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</si>
  <si>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</si>
  <si>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</si>
  <si>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</si>
  <si>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</si>
  <si>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</si>
  <si>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</si>
  <si>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</si>
  <si>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</si>
  <si>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</si>
  <si>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</si>
  <si>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</si>
  <si>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</si>
  <si>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</si>
  <si>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</si>
  <si>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</si>
  <si>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</si>
  <si>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</si>
  <si>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</si>
  <si>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</si>
  <si>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</si>
  <si>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</si>
  <si>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</si>
  <si>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</si>
  <si>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</si>
  <si>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</si>
  <si>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</si>
  <si>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</si>
  <si>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</si>
  <si>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</si>
  <si>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</si>
  <si>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</si>
  <si>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</si>
  <si>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</si>
  <si>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</si>
  <si>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</si>
  <si>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</si>
  <si>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</si>
  <si>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</si>
  <si>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</si>
  <si>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</si>
  <si>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</si>
  <si>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</si>
  <si>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</si>
  <si>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</si>
  <si>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</si>
  <si>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</si>
  <si>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</si>
  <si>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</si>
  <si>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</si>
  <si>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</si>
  <si>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</si>
  <si>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</si>
  <si>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</si>
  <si>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</si>
  <si>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</si>
  <si>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</si>
  <si>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</si>
  <si>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</si>
  <si>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</si>
  <si>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</si>
  <si>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</si>
  <si>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</si>
  <si>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</si>
  <si>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</si>
  <si>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</si>
  <si>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</si>
  <si>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</si>
  <si>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</si>
  <si>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</si>
  <si>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</si>
  <si>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</si>
  <si>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</si>
  <si>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</si>
  <si>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</si>
  <si>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</si>
  <si>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</si>
  <si>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</si>
  <si>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</si>
  <si>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</si>
  <si>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</si>
  <si>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</si>
  <si>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</si>
  <si>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</si>
  <si>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</si>
  <si>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</si>
  <si>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</si>
  <si>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</si>
  <si>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</si>
  <si>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</si>
  <si>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</si>
  <si>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</si>
  <si>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</si>
  <si>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</si>
  <si>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</si>
  <si>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</si>
  <si>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</si>
  <si>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</si>
  <si>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</si>
  <si>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</si>
  <si>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</si>
  <si>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</si>
  <si>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</si>
  <si>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</si>
  <si>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</si>
  <si>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</si>
  <si>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</si>
  <si>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</si>
  <si>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</si>
  <si>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</si>
  <si>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</si>
  <si>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</si>
  <si>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</si>
  <si>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</si>
  <si>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</si>
  <si>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</si>
  <si>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</si>
  <si>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</si>
  <si>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</si>
  <si>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</si>
  <si>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</si>
  <si>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</si>
  <si>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</si>
  <si>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</si>
  <si>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</si>
  <si>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</si>
  <si>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</si>
  <si>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</si>
  <si>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</si>
  <si>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</si>
  <si>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</si>
  <si>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</si>
  <si>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</si>
  <si>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</si>
  <si>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</si>
  <si>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</si>
  <si>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</si>
  <si>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</si>
  <si>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</si>
  <si>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</si>
  <si>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</si>
  <si>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</si>
  <si>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</si>
  <si>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</si>
  <si>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</si>
  <si>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</si>
  <si>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</si>
  <si>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</si>
  <si>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</si>
  <si>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</si>
  <si>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</si>
  <si>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</si>
  <si>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</si>
  <si>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</si>
  <si>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</si>
  <si>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</si>
  <si>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</si>
  <si>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</si>
  <si>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</si>
  <si>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</si>
  <si>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</si>
  <si>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</si>
  <si>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</si>
  <si>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</si>
  <si>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</si>
  <si>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</si>
  <si>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</si>
  <si>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</si>
  <si>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</si>
  <si>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</si>
  <si>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</si>
  <si>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</si>
  <si>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</si>
  <si>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</si>
  <si>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</si>
  <si>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</si>
  <si>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</si>
  <si>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</si>
  <si>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</si>
  <si>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</si>
  <si>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</si>
  <si>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</si>
  <si>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</si>
  <si>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</si>
  <si>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</si>
  <si>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</si>
  <si>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</si>
  <si>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</si>
  <si>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</si>
  <si>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</si>
  <si>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</si>
  <si>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</si>
  <si>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</si>
  <si>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</si>
  <si>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</si>
  <si>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</si>
  <si>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</si>
  <si>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</si>
  <si>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</si>
  <si>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</si>
  <si>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</si>
  <si>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</si>
  <si>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</si>
  <si>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</si>
  <si>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</si>
  <si>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</si>
  <si>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</si>
  <si>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</si>
  <si>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</si>
  <si>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</si>
  <si>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</si>
  <si>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</si>
  <si>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</si>
  <si>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</si>
  <si>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</si>
  <si>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</si>
  <si>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</si>
  <si>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</si>
  <si>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</si>
  <si>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</si>
  <si>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</si>
  <si>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</si>
  <si>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</si>
  <si>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</si>
  <si>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</si>
  <si>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</si>
  <si>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</si>
  <si>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</si>
  <si>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</si>
  <si>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</si>
  <si>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</si>
  <si>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</si>
  <si>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</si>
  <si>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</si>
  <si>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</si>
  <si>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</si>
  <si>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</si>
  <si>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</si>
  <si>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</si>
  <si>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</si>
  <si>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</si>
  <si>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</si>
  <si>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</si>
  <si>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</si>
  <si>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</si>
  <si>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</si>
  <si>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</si>
  <si>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</si>
  <si>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</si>
  <si>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</si>
  <si>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</si>
  <si>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</si>
  <si>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</si>
  <si>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</si>
  <si>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</si>
  <si>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</si>
  <si>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</si>
  <si>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</si>
  <si>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</si>
  <si>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</si>
  <si>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</si>
  <si>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</si>
  <si>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</si>
  <si>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</si>
  <si>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</si>
  <si>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</si>
  <si>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</si>
  <si>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</si>
  <si>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</si>
  <si>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</si>
  <si>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</si>
  <si>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</si>
  <si>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</si>
  <si>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</si>
  <si>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</si>
  <si>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</si>
  <si>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</si>
  <si>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</si>
  <si>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</si>
  <si>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</si>
  <si>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</si>
  <si>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</si>
  <si>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</si>
  <si>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</si>
  <si>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</si>
  <si>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</si>
  <si>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</si>
  <si>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</si>
  <si>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</si>
  <si>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</si>
  <si>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</si>
  <si>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</si>
  <si>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</si>
  <si>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</si>
  <si>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</si>
  <si>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</si>
  <si>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</si>
  <si>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</si>
  <si>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</si>
  <si>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</si>
  <si>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</si>
  <si>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</si>
  <si>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</si>
  <si>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</si>
  <si>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</si>
  <si>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</si>
  <si>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</si>
  <si>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</si>
  <si>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</si>
  <si>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</si>
  <si>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</si>
  <si>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</si>
  <si>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</si>
  <si>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</si>
  <si>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</si>
  <si>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</si>
  <si>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</si>
  <si>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</si>
  <si>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</si>
  <si>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</si>
  <si>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</si>
  <si>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</si>
  <si>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</si>
  <si>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</si>
  <si>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</si>
  <si>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</si>
  <si>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</si>
  <si>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</si>
  <si>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</si>
  <si>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</si>
  <si>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</si>
  <si>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</si>
  <si>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</si>
  <si>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</si>
  <si>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</si>
  <si>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</si>
  <si>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</si>
  <si>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</si>
  <si>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</si>
  <si>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</si>
  <si>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</si>
  <si>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</si>
  <si>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</si>
  <si>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</si>
  <si>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</si>
  <si>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</si>
  <si>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</si>
  <si>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</si>
  <si>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</si>
  <si>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</si>
  <si>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</si>
  <si>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</si>
  <si>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</si>
  <si>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</si>
  <si>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</si>
  <si>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</si>
  <si>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</si>
  <si>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</si>
  <si>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</si>
  <si>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</si>
  <si>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</si>
  <si>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</si>
  <si>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</si>
  <si>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</si>
  <si>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</si>
  <si>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</si>
  <si>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</si>
  <si>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</si>
  <si>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</si>
  <si>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</si>
  <si>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</si>
  <si>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</si>
  <si>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</si>
  <si>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</si>
  <si>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</si>
  <si>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</si>
  <si>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</si>
  <si>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</si>
  <si>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</si>
  <si>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</si>
  <si>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</si>
  <si>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</si>
  <si>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</si>
  <si>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</si>
  <si>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</si>
  <si>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</si>
  <si>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</si>
  <si>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</si>
  <si>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</si>
  <si>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</si>
  <si>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</si>
  <si>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</si>
  <si>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</si>
  <si>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</si>
  <si>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</si>
  <si>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</si>
  <si>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</si>
  <si>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</si>
  <si>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</si>
  <si>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</si>
  <si>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</si>
  <si>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</si>
  <si>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</si>
  <si>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</si>
  <si>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</si>
  <si>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</si>
  <si>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</si>
  <si>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</si>
  <si>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</si>
  <si>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</si>
  <si>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</si>
  <si>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</si>
  <si>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</si>
  <si>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</si>
  <si>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</si>
  <si>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</si>
  <si>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</si>
  <si>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</si>
  <si>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</si>
  <si>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</si>
  <si>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</si>
  <si>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</si>
  <si>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</si>
  <si>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</si>
  <si>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</si>
  <si>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</si>
  <si>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</si>
  <si>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</si>
  <si>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</si>
  <si>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</si>
  <si>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</si>
  <si>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</si>
  <si>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</si>
  <si>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</si>
  <si>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</si>
  <si>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</si>
  <si>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</si>
  <si>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</si>
  <si>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</si>
  <si>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</si>
  <si>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</si>
  <si>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</si>
  <si>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</si>
  <si>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</si>
  <si>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</si>
  <si>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</si>
  <si>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</si>
  <si>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</si>
  <si>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</si>
  <si>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</si>
  <si>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</si>
  <si>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</si>
  <si>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</si>
  <si>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</si>
  <si>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</si>
  <si>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</si>
  <si>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</si>
  <si>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</si>
  <si>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</si>
  <si>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</si>
  <si>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</si>
  <si>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</si>
  <si>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</si>
  <si>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</si>
  <si>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</si>
  <si>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</si>
  <si>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</si>
  <si>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</si>
  <si>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</si>
  <si>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</si>
  <si>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</si>
  <si>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</si>
  <si>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</si>
  <si>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</si>
  <si>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</si>
  <si>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</si>
  <si>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</si>
  <si>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</si>
  <si>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</si>
  <si>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</si>
  <si>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</si>
  <si>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</si>
  <si>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</si>
  <si>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</si>
  <si>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</si>
  <si>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</si>
  <si>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</si>
  <si>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</si>
  <si>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</si>
  <si>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</si>
  <si>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</si>
  <si>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</si>
  <si>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</si>
  <si>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</si>
  <si>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</si>
  <si>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</si>
  <si>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</si>
  <si>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</si>
  <si>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</si>
  <si>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</si>
  <si>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</si>
  <si>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</si>
  <si>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</si>
  <si>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</si>
  <si>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</si>
  <si>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</si>
  <si>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</si>
  <si>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</si>
  <si>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</si>
  <si>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</si>
  <si>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</si>
  <si>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</si>
  <si>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</si>
  <si>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</si>
  <si>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</si>
  <si>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</si>
  <si>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</si>
  <si>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</si>
  <si>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</si>
  <si>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</si>
  <si>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</si>
  <si>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</si>
  <si>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</si>
  <si>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</si>
  <si>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</si>
  <si>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</si>
  <si>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</si>
  <si>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</si>
  <si>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</si>
  <si>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</si>
  <si>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</si>
  <si>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</si>
  <si>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</si>
  <si>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</si>
  <si>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</si>
  <si>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</si>
  <si>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</si>
  <si>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</si>
  <si>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</si>
  <si>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</si>
  <si>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</si>
  <si>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</si>
  <si>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</si>
  <si>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</si>
  <si>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</si>
  <si>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</si>
  <si>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</si>
  <si>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</si>
  <si>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</si>
  <si>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</si>
  <si>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</si>
  <si>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</si>
  <si>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</si>
  <si>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</si>
  <si>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</si>
  <si>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</si>
  <si>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</si>
  <si>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</si>
  <si>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</si>
  <si>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</si>
  <si>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</si>
  <si>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</si>
  <si>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</si>
  <si>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</si>
  <si>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</si>
  <si>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</si>
  <si>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</si>
  <si>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</si>
  <si>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</si>
  <si>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</si>
  <si>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</si>
  <si>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</si>
  <si>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</si>
  <si>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</si>
  <si>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</si>
  <si>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</si>
  <si>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</si>
  <si>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</si>
  <si>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</si>
  <si>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</si>
  <si>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</si>
  <si>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</si>
  <si>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</si>
  <si>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</si>
  <si>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</si>
  <si>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</si>
  <si>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</si>
  <si>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</si>
  <si>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</si>
  <si>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</si>
  <si>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</si>
  <si>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</si>
  <si>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</si>
  <si>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</si>
  <si>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</si>
  <si>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</si>
  <si>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</si>
  <si>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</si>
  <si>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</si>
  <si>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</si>
  <si>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</si>
  <si>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</si>
  <si>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</si>
  <si>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</si>
  <si>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</si>
  <si>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</si>
  <si>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</si>
  <si>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</si>
  <si>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</si>
  <si>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</si>
  <si>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</si>
  <si>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</si>
  <si>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</si>
  <si>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</si>
  <si>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</si>
  <si>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</si>
  <si>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</si>
  <si>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</si>
  <si>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</si>
  <si>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</si>
  <si>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</si>
  <si>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</si>
  <si>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</si>
  <si>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</si>
  <si>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</si>
  <si>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</si>
  <si>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</si>
  <si>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</si>
  <si>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</si>
  <si>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</si>
  <si>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</si>
  <si>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</si>
  <si>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</si>
  <si>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</si>
  <si>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</si>
  <si>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</si>
  <si>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</si>
  <si>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</si>
  <si>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</si>
  <si>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</si>
  <si>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</si>
  <si>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</si>
  <si>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</si>
  <si>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</si>
  <si>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</si>
  <si>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</si>
  <si>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</si>
  <si>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</si>
  <si>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</si>
  <si>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</si>
  <si>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</si>
  <si>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</si>
  <si>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</si>
  <si>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</si>
  <si>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</si>
  <si>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</si>
  <si>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</si>
  <si>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</si>
  <si>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</si>
  <si>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</si>
  <si>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</si>
  <si>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</si>
  <si>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</si>
  <si>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</si>
  <si>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</si>
  <si>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</si>
  <si>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</si>
  <si>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</si>
  <si>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</si>
  <si>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</si>
  <si>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</si>
  <si>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</si>
  <si>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</si>
  <si>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</si>
  <si>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</si>
  <si>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</si>
  <si>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</si>
  <si>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</si>
  <si>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</si>
  <si>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</si>
  <si>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</si>
  <si>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</si>
  <si>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</si>
  <si>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</si>
  <si>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</si>
  <si>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</si>
  <si>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</si>
  <si>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</si>
  <si>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</si>
  <si>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</si>
  <si>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</si>
  <si>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</si>
  <si>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</si>
  <si>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</si>
  <si>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</si>
  <si>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</si>
  <si>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</si>
  <si>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</si>
  <si>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</si>
  <si>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</si>
  <si>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</si>
  <si>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</si>
  <si>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</si>
  <si>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</si>
  <si>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</si>
  <si>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</si>
  <si>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</si>
  <si>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</si>
  <si>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</si>
  <si>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</si>
  <si>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</si>
  <si>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</si>
  <si>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</si>
  <si>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</si>
  <si>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</si>
  <si>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</si>
  <si>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</si>
  <si>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</si>
  <si>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</si>
  <si>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</si>
  <si>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</si>
  <si>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</si>
  <si>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</si>
  <si>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</si>
  <si>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</si>
  <si>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</si>
  <si>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</si>
  <si>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</si>
  <si>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</si>
  <si>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</si>
  <si>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</si>
  <si>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</si>
  <si>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</si>
  <si>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</si>
  <si>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</si>
  <si>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</si>
  <si>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</si>
  <si>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</si>
  <si>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</si>
  <si>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</si>
  <si>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</si>
  <si>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</si>
  <si>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</si>
  <si>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</si>
  <si>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</si>
  <si>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</si>
  <si>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</si>
  <si>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</si>
  <si>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</si>
  <si>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</si>
  <si>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</si>
  <si>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</si>
  <si>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</si>
  <si>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</si>
  <si>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</si>
  <si>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</si>
  <si>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</si>
  <si>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</si>
  <si>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</si>
  <si>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</si>
  <si>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</si>
  <si>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</si>
  <si>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</si>
  <si>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</si>
  <si>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</si>
  <si>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</si>
  <si>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</si>
  <si>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</si>
  <si>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</si>
  <si>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</si>
  <si>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</si>
  <si>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</si>
  <si>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</si>
  <si>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</si>
  <si>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</si>
  <si>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</si>
  <si>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</si>
  <si>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</si>
  <si>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</si>
  <si>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</si>
  <si>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</si>
  <si>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</si>
  <si>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</si>
  <si>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</si>
  <si>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</si>
  <si>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</si>
  <si>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</si>
  <si>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</si>
  <si>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</si>
  <si>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</si>
  <si>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</si>
  <si>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</si>
  <si>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</si>
  <si>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</si>
  <si>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</si>
  <si>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</si>
  <si>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</si>
  <si>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</si>
  <si>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</si>
  <si>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</si>
  <si>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</si>
  <si>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</si>
  <si>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</si>
  <si>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</si>
  <si>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</si>
  <si>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</si>
  <si>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</si>
  <si>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</si>
  <si>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</si>
  <si>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</si>
  <si>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</si>
  <si>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</si>
  <si>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</si>
  <si>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</si>
  <si>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</si>
  <si>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</si>
  <si>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</si>
  <si>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</si>
  <si>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</si>
  <si>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</si>
  <si>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</si>
  <si>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</si>
  <si>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</si>
  <si>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</si>
  <si>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</si>
  <si>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</si>
  <si>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</si>
  <si>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</si>
  <si>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</si>
  <si>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</si>
  <si>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</si>
  <si>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</si>
  <si>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</si>
  <si>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</si>
  <si>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</si>
  <si>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</si>
  <si>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</si>
  <si>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</si>
  <si>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</si>
  <si>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</si>
  <si>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</si>
  <si>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</si>
  <si>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</si>
  <si>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</si>
  <si>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</si>
  <si>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</si>
  <si>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</si>
  <si>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</si>
  <si>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</si>
  <si>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</si>
  <si>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</si>
  <si>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</si>
  <si>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</si>
  <si>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</si>
  <si>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</si>
  <si>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</si>
  <si>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</si>
  <si>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</si>
  <si>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</si>
  <si>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</si>
  <si>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</si>
  <si>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</si>
  <si>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</si>
  <si>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</si>
  <si>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</si>
  <si>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</si>
  <si>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</si>
  <si>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</si>
  <si>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</si>
  <si>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</si>
  <si>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</si>
  <si>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</si>
  <si>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</si>
  <si>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</si>
  <si>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</si>
  <si>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</si>
  <si>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</si>
  <si>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</si>
  <si>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</si>
  <si>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</si>
  <si>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</si>
  <si>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</si>
  <si>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</si>
  <si>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</si>
  <si>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</si>
  <si>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</si>
  <si>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</si>
  <si>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</si>
  <si>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</si>
  <si>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</si>
  <si>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</si>
  <si>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</si>
  <si>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</si>
  <si>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</si>
  <si>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</si>
  <si>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</si>
  <si>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</si>
  <si>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</si>
  <si>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</si>
  <si>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</si>
  <si>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</si>
  <si>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</si>
  <si>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</si>
  <si>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</si>
  <si>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</si>
  <si>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</si>
  <si>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</si>
  <si>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</si>
  <si>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</si>
  <si>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</si>
  <si>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</si>
  <si>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</si>
  <si>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</si>
  <si>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</si>
  <si>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</si>
  <si>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</si>
  <si>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</si>
  <si>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</si>
  <si>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</si>
  <si>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</si>
  <si>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</si>
  <si>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</si>
  <si>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</si>
  <si>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</si>
  <si>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</si>
  <si>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</si>
  <si>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</si>
  <si>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</si>
  <si>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</si>
  <si>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</si>
  <si>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</si>
  <si>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</si>
  <si>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</si>
  <si>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</si>
  <si>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</si>
  <si>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</si>
  <si>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</si>
  <si>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</si>
  <si>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</si>
  <si>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</si>
  <si>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</si>
  <si>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</si>
  <si>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</si>
  <si>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</si>
  <si>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</si>
  <si>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</si>
  <si>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</si>
  <si>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</si>
  <si>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</si>
  <si>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</si>
  <si>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</si>
  <si>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</si>
  <si>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</si>
  <si>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</si>
  <si>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</si>
  <si>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</si>
  <si>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</si>
  <si>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</si>
  <si>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</si>
  <si>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</si>
  <si>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</si>
  <si>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</si>
  <si>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</si>
  <si>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</si>
  <si>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</si>
  <si>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</si>
  <si>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</si>
  <si>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</si>
  <si>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</si>
  <si>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</si>
  <si>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</si>
  <si>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</si>
  <si>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</si>
  <si>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</si>
  <si>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</si>
  <si>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</si>
  <si>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</si>
  <si>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</si>
  <si>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</si>
  <si>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</si>
  <si>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</si>
  <si>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</si>
  <si>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</si>
  <si>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</si>
  <si>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</si>
  <si>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</si>
  <si>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</si>
  <si>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</si>
  <si>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</si>
  <si>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</si>
  <si>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</si>
  <si>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</si>
  <si>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</si>
  <si>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</si>
  <si>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</si>
  <si>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</si>
  <si>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</si>
  <si>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</si>
  <si>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</si>
  <si>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</si>
  <si>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</si>
  <si>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</si>
  <si>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</si>
  <si>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</si>
  <si>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</si>
  <si>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</si>
  <si>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</si>
  <si>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</si>
  <si>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</si>
  <si>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</si>
  <si>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</si>
  <si>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</si>
  <si>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</si>
  <si>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</si>
  <si>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</si>
  <si>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</si>
  <si>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</si>
  <si>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</si>
  <si>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</si>
  <si>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</si>
  <si>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</si>
  <si>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</si>
  <si>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</si>
  <si>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</si>
  <si>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</si>
  <si>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</si>
  <si>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</si>
  <si>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</si>
  <si>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</si>
  <si>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</si>
  <si>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</si>
  <si>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</si>
  <si>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</si>
  <si>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</si>
  <si>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</si>
  <si>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</si>
  <si>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</si>
  <si>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</si>
  <si>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</si>
  <si>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</si>
  <si>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</si>
  <si>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</si>
  <si>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</si>
  <si>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</si>
  <si>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</si>
  <si>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</si>
  <si>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</si>
  <si>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</si>
  <si>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</si>
  <si>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</si>
  <si>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</si>
  <si>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</si>
  <si>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</si>
  <si>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</si>
  <si>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</si>
  <si>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</si>
  <si>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</si>
  <si>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</si>
  <si>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</si>
  <si>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</si>
  <si>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</si>
  <si>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</si>
  <si>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</si>
  <si>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</si>
  <si>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</si>
  <si>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</si>
  <si>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</si>
  <si>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</si>
  <si>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</si>
  <si>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</si>
  <si>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</si>
  <si>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</si>
  <si>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</si>
  <si>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</si>
  <si>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</si>
  <si>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</si>
  <si>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</si>
  <si>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</si>
  <si>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</si>
  <si>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</si>
  <si>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</si>
  <si>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</si>
  <si>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</si>
  <si>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</si>
  <si>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</si>
  <si>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</si>
  <si>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</si>
  <si>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</si>
  <si>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</si>
  <si>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</si>
  <si>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</si>
  <si>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</si>
  <si>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</si>
  <si>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</si>
  <si>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</si>
  <si>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</si>
  <si>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</si>
  <si>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</si>
  <si>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</si>
  <si>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</si>
  <si>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</si>
  <si>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</si>
  <si>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</si>
  <si>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</si>
  <si>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</si>
  <si>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</si>
  <si>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</si>
  <si>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</si>
  <si>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</si>
  <si>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</si>
  <si>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</si>
  <si>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</si>
  <si>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</si>
  <si>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</si>
  <si>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</si>
  <si>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</si>
  <si>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</si>
  <si>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</si>
  <si>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</si>
  <si>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</si>
  <si>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</si>
  <si>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</si>
  <si>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</si>
  <si>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</si>
  <si>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</si>
  <si>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</si>
  <si>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</si>
  <si>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</si>
  <si>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</si>
  <si>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</si>
  <si>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</si>
  <si>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</si>
  <si>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</si>
  <si>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</si>
  <si>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</si>
  <si>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</si>
  <si>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</si>
  <si>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</si>
  <si>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</si>
  <si>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</si>
  <si>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</si>
  <si>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</si>
  <si>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</si>
  <si>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</si>
  <si>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</si>
  <si>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</si>
  <si>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</si>
  <si>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</si>
  <si>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</si>
  <si>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</si>
  <si>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</si>
  <si>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</si>
  <si>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</si>
  <si>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</si>
  <si>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</si>
  <si>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</si>
  <si>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</si>
  <si>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</si>
  <si>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</si>
  <si>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</si>
  <si>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</si>
  <si>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</si>
  <si>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</si>
  <si>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</si>
  <si>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</si>
  <si>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</si>
  <si>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</si>
  <si>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</si>
  <si>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</si>
  <si>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</si>
  <si>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</si>
  <si>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</si>
  <si>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</si>
  <si>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</si>
  <si>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</si>
  <si>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</si>
  <si>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</si>
  <si>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</si>
  <si>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</si>
  <si>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</si>
  <si>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</si>
  <si>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</si>
  <si>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</si>
  <si>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</si>
  <si>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</si>
  <si>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</si>
  <si>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</si>
  <si>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</si>
  <si>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</si>
  <si>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</si>
  <si>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</si>
  <si>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</si>
  <si>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</si>
  <si>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</si>
  <si>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</si>
  <si>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</si>
  <si>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</si>
  <si>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</si>
  <si>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</si>
  <si>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</si>
  <si>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</si>
  <si>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</si>
  <si>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</si>
  <si>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</si>
  <si>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</si>
  <si>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</si>
  <si>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</si>
  <si>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</si>
  <si>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</si>
  <si>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</si>
  <si>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</si>
  <si>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</si>
  <si>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</si>
  <si>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</si>
  <si>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</si>
  <si>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</si>
  <si>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</si>
  <si>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</si>
  <si>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</si>
  <si>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</si>
  <si>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</si>
  <si>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</si>
  <si>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</si>
  <si>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</si>
  <si>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</si>
  <si>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</si>
  <si>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</si>
  <si>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</si>
  <si>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</si>
  <si>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</si>
  <si>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</si>
  <si>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</si>
  <si>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</si>
  <si>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</si>
  <si>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</si>
  <si>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</si>
  <si>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</si>
  <si>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</si>
  <si>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</si>
  <si>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</si>
  <si>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</si>
  <si>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</si>
  <si>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</si>
  <si>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</si>
  <si>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</si>
  <si>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</si>
  <si>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</si>
  <si>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</si>
  <si>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</si>
  <si>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</si>
  <si>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</si>
  <si>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</si>
  <si>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</si>
  <si>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</si>
  <si>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</si>
  <si>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</si>
  <si>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</si>
  <si>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</si>
  <si>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</si>
  <si>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</si>
  <si>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</si>
  <si>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</si>
  <si>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</si>
  <si>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</si>
  <si>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</si>
  <si>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</si>
  <si>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</si>
  <si>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</si>
  <si>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</si>
  <si>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</si>
  <si>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</si>
  <si>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</si>
  <si>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</si>
  <si>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</si>
  <si>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</si>
  <si>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</si>
  <si>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</si>
  <si>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</si>
  <si>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</si>
  <si>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</si>
  <si>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</si>
  <si>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</si>
  <si>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</si>
  <si>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</si>
  <si>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</si>
  <si>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</si>
  <si>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</si>
  <si>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</si>
  <si>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</si>
  <si>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</si>
  <si>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</si>
  <si>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</si>
  <si>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</si>
  <si>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</si>
  <si>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</si>
  <si>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</si>
  <si>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</si>
  <si>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</si>
  <si>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</si>
  <si>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</si>
  <si>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</si>
  <si>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</si>
  <si>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</si>
  <si>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</si>
  <si>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</si>
  <si>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</si>
  <si>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</si>
  <si>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</si>
  <si>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</si>
  <si>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</si>
  <si>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</si>
  <si>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</si>
  <si>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</si>
  <si>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</si>
  <si>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</si>
  <si>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</si>
  <si>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</si>
  <si>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</si>
  <si>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</si>
  <si>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</si>
  <si>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</si>
  <si>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</si>
  <si>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</si>
  <si>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</si>
  <si>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</si>
  <si>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</si>
  <si>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</si>
  <si>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</si>
  <si>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</si>
  <si>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</si>
  <si>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</si>
  <si>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</si>
  <si>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</si>
  <si>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</si>
  <si>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</si>
  <si>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</si>
  <si>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</si>
  <si>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</si>
  <si>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</si>
  <si>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</si>
  <si>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</si>
  <si>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</si>
  <si>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</si>
  <si>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</si>
  <si>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</si>
  <si>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</si>
  <si>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</si>
  <si>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</si>
  <si>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</si>
  <si>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</si>
  <si>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</si>
  <si>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</si>
  <si>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</si>
  <si>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</si>
  <si>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</si>
  <si>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</si>
  <si>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</si>
  <si>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</si>
  <si>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</si>
  <si>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</si>
  <si>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</si>
  <si>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</si>
  <si>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</si>
  <si>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</si>
  <si>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</si>
  <si>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</si>
  <si>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</si>
  <si>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</si>
  <si>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</si>
  <si>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</si>
  <si>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</si>
  <si>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</si>
  <si>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</si>
  <si>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</si>
  <si>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</si>
  <si>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</si>
  <si>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</si>
  <si>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</si>
  <si>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</si>
  <si>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</si>
  <si>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</si>
  <si>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</si>
  <si>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</si>
  <si>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</si>
  <si>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</si>
  <si>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</si>
  <si>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</si>
  <si>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</si>
  <si>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</si>
  <si>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</si>
  <si>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</si>
  <si>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</si>
  <si>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</si>
  <si>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</si>
  <si>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</si>
  <si>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</si>
  <si>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</si>
  <si>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</si>
  <si>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</si>
  <si>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</si>
  <si>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</si>
  <si>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</si>
  <si>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</si>
  <si>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</si>
  <si>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</si>
  <si>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</si>
  <si>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</si>
  <si>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</si>
  <si>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</si>
  <si>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</si>
  <si>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</si>
  <si>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</si>
  <si>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</si>
  <si>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</si>
  <si>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</si>
  <si>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</si>
  <si>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</si>
  <si>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</si>
  <si>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</si>
  <si>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</si>
  <si>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</si>
  <si>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</si>
  <si>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</si>
  <si>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</si>
  <si>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</si>
  <si>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</si>
  <si>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</si>
  <si>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</si>
  <si>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</si>
  <si>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</si>
  <si>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</si>
  <si>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</si>
  <si>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</si>
  <si>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</si>
  <si>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</si>
  <si>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</si>
  <si>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</si>
  <si>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</si>
  <si>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</si>
  <si>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</si>
  <si>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</si>
  <si>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</si>
  <si>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</si>
  <si>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</si>
  <si>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</si>
  <si>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</si>
  <si>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</si>
  <si>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</si>
  <si>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</si>
  <si>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</si>
  <si>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</si>
  <si>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</si>
  <si>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</si>
  <si>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</si>
  <si>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</si>
  <si>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</si>
  <si>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</si>
  <si>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</si>
  <si>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</si>
  <si>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</si>
  <si>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</si>
  <si>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</si>
  <si>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</si>
  <si>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</si>
  <si>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</si>
  <si>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</si>
  <si>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</si>
  <si>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</si>
  <si>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</si>
  <si>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</si>
  <si>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</si>
  <si>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</si>
  <si>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</si>
  <si>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</si>
  <si>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</si>
  <si>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</si>
  <si>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</si>
  <si>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</si>
  <si>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</si>
  <si>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</si>
  <si>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</si>
  <si>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</si>
  <si>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</si>
  <si>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</si>
  <si>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</si>
  <si>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</si>
  <si>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</si>
  <si>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</si>
  <si>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</si>
  <si>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</si>
  <si>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</si>
  <si>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</si>
  <si>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</si>
  <si>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</si>
  <si>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</si>
  <si>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</si>
  <si>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</si>
  <si>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</si>
  <si>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</si>
  <si>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</si>
  <si>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</si>
  <si>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</si>
  <si>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</si>
  <si>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</si>
  <si>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</si>
  <si>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</si>
  <si>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</si>
  <si>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</si>
  <si>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</si>
  <si>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</si>
  <si>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</si>
  <si>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</si>
  <si>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</si>
  <si>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</si>
  <si>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</si>
  <si>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</si>
  <si>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</si>
  <si>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</si>
  <si>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</si>
  <si>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</si>
  <si>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</si>
  <si>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</si>
  <si>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</si>
  <si>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</si>
  <si>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</si>
  <si>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</si>
  <si>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</si>
  <si>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</si>
  <si>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</si>
  <si>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</si>
  <si>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</si>
  <si>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</si>
  <si>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</si>
  <si>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</si>
  <si>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</si>
  <si>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</si>
  <si>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</si>
  <si>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</si>
  <si>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</si>
  <si>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</si>
  <si>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</si>
  <si>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</si>
  <si>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</si>
  <si>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</si>
  <si>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</si>
  <si>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</si>
  <si>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</si>
  <si>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</si>
  <si>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</si>
  <si>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</si>
  <si>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</si>
  <si>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</si>
  <si>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</si>
  <si>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</si>
  <si>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</si>
  <si>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</si>
  <si>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</si>
  <si>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</si>
  <si>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</si>
  <si>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</si>
  <si>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</si>
  <si>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</si>
  <si>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</si>
  <si>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</si>
  <si>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</si>
  <si>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</si>
  <si>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</si>
  <si>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</si>
  <si>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</si>
  <si>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</si>
  <si>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</si>
  <si>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</si>
  <si>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</si>
  <si>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</si>
  <si>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</si>
  <si>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</si>
  <si>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</si>
  <si>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</si>
  <si>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</si>
  <si>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</si>
  <si>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</si>
  <si>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</si>
  <si>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</si>
  <si>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</si>
  <si>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</si>
  <si>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</si>
  <si>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</si>
  <si>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</si>
  <si>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</si>
  <si>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</si>
  <si>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</si>
  <si>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</si>
  <si>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</si>
  <si>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</si>
  <si>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</si>
  <si>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</si>
  <si>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</si>
  <si>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</si>
  <si>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</si>
  <si>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</si>
  <si>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</si>
  <si>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</si>
  <si>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</si>
  <si>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</si>
  <si>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</si>
  <si>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</si>
  <si>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</si>
  <si>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</si>
  <si>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</si>
  <si>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</si>
  <si>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</si>
  <si>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</si>
  <si>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</si>
  <si>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</si>
  <si>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</si>
  <si>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</si>
  <si>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</si>
  <si>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</si>
  <si>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</si>
  <si>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</si>
  <si>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</si>
  <si>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</si>
  <si>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</si>
  <si>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</si>
  <si>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</si>
  <si>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</si>
  <si>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</si>
  <si>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</si>
  <si>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</si>
  <si>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</si>
  <si>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</si>
  <si>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</si>
  <si>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</si>
  <si>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</si>
  <si>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</si>
  <si>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</si>
  <si>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</si>
  <si>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</si>
  <si>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</si>
  <si>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</si>
  <si>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</si>
  <si>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</si>
  <si>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</si>
  <si>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</si>
  <si>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</si>
  <si>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</si>
  <si>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</si>
  <si>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</si>
  <si>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</si>
  <si>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</si>
  <si>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</si>
  <si>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</si>
  <si>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</si>
  <si>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</si>
  <si>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</si>
  <si>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</si>
  <si>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</si>
  <si>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</si>
  <si>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</si>
  <si>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</si>
  <si>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</si>
  <si>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</si>
  <si>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</si>
  <si>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</si>
  <si>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</si>
  <si>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</si>
  <si>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</si>
  <si>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</si>
  <si>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</si>
  <si>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</si>
  <si>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</si>
  <si>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</si>
  <si>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</si>
  <si>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</si>
  <si>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</si>
  <si>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</si>
  <si>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</si>
  <si>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</si>
  <si>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</si>
  <si>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</si>
  <si>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</si>
  <si>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</si>
  <si>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</si>
  <si>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</si>
  <si>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</si>
  <si>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</si>
  <si>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</si>
  <si>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</si>
  <si>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</si>
  <si>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</si>
  <si>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</si>
  <si>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</si>
  <si>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</si>
  <si>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</si>
  <si>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</si>
  <si>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</si>
  <si>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</si>
  <si>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</si>
  <si>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</si>
  <si>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</si>
  <si>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</si>
  <si>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</si>
  <si>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</si>
  <si>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</si>
  <si>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</si>
  <si>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</si>
  <si>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</si>
  <si>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</si>
  <si>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</si>
  <si>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</si>
  <si>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</si>
  <si>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</si>
  <si>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</si>
  <si>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</si>
  <si>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</si>
  <si>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</si>
  <si>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</si>
  <si>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</si>
  <si>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</si>
  <si>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</si>
  <si>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</si>
  <si>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</si>
  <si>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</si>
  <si>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</si>
  <si>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</si>
  <si>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</si>
  <si>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</si>
  <si>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</si>
  <si>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</si>
  <si>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</si>
  <si>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</si>
  <si>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</si>
  <si>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</si>
  <si>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</si>
  <si>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</si>
  <si>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</si>
  <si>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</si>
  <si>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</si>
  <si>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</si>
  <si>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</si>
  <si>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</si>
  <si>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</si>
  <si>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</si>
  <si>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</si>
  <si>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</si>
  <si>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</si>
  <si>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</si>
  <si>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</si>
  <si>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</si>
  <si>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</si>
  <si>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</si>
  <si>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</si>
  <si>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</si>
  <si>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</si>
  <si>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</si>
  <si>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</si>
  <si>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</si>
  <si>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</si>
  <si>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</si>
  <si>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</si>
  <si>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</si>
  <si>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</si>
  <si>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</si>
  <si>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</si>
  <si>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</si>
  <si>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</si>
  <si>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</si>
  <si>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</si>
  <si>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</si>
  <si>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</si>
  <si>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</si>
  <si>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</si>
  <si>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</si>
  <si>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</si>
  <si>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</si>
  <si>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</si>
  <si>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</si>
  <si>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</si>
  <si>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</si>
  <si>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</si>
  <si>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</si>
  <si>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</si>
  <si>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</si>
  <si>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</si>
  <si>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</si>
  <si>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</si>
  <si>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</si>
  <si>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</si>
  <si>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</si>
  <si>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</si>
  <si>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</si>
  <si>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</si>
  <si>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</si>
  <si>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</si>
  <si>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</si>
  <si>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</si>
  <si>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</si>
  <si>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</si>
  <si>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</si>
  <si>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</si>
  <si>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</si>
  <si>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</si>
  <si>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</si>
  <si>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</si>
  <si>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</si>
  <si>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</si>
  <si>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</si>
  <si>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</si>
  <si>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</si>
  <si>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</si>
  <si>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</si>
  <si>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</si>
  <si>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</si>
  <si>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</si>
  <si>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</si>
  <si>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</si>
  <si>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</si>
  <si>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</si>
  <si>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</si>
  <si>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</si>
  <si>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</si>
  <si>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</si>
  <si>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</si>
  <si>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</si>
  <si>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</si>
  <si>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</si>
  <si>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</si>
  <si>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</si>
  <si>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</si>
  <si>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</si>
  <si>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</si>
  <si>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</si>
  <si>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</si>
  <si>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</si>
  <si>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</si>
  <si>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</si>
  <si>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</si>
  <si>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</si>
  <si>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</si>
  <si>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</si>
  <si>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</si>
  <si>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</si>
  <si>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</si>
  <si>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</si>
  <si>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</si>
  <si>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</si>
  <si>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</si>
  <si>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</si>
  <si>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</si>
  <si>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</si>
  <si>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</si>
  <si>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</si>
  <si>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</si>
  <si>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</si>
  <si>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</si>
  <si>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</si>
  <si>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</si>
  <si>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</si>
  <si>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</si>
  <si>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</si>
  <si>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</si>
  <si>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</si>
  <si>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</si>
  <si>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</si>
  <si>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</si>
  <si>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</si>
  <si>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</si>
  <si>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</si>
  <si>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</si>
  <si>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</si>
  <si>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</si>
  <si>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</si>
  <si>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</si>
  <si>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</si>
  <si>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</si>
  <si>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</si>
  <si>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</si>
  <si>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</si>
  <si>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</si>
  <si>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</si>
  <si>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</si>
  <si>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</si>
  <si>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</si>
  <si>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</si>
  <si>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</si>
  <si>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</si>
  <si>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</si>
  <si>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</si>
  <si>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</si>
  <si>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</si>
  <si>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</si>
  <si>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</si>
  <si>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</si>
  <si>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</si>
  <si>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</si>
  <si>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</si>
  <si>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</si>
  <si>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</si>
  <si>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</si>
  <si>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</si>
  <si>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</si>
  <si>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</si>
  <si>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</si>
  <si>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</si>
  <si>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</si>
  <si>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</si>
  <si>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</si>
  <si>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</si>
  <si>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</si>
  <si>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</si>
  <si>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</si>
  <si>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</si>
  <si>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</si>
  <si>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</si>
  <si>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</si>
  <si>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</si>
  <si>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</si>
  <si>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</si>
  <si>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</si>
  <si>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</si>
  <si>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</si>
  <si>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</si>
  <si>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</si>
  <si>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</si>
  <si>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</si>
  <si>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</si>
  <si>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</si>
  <si>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</si>
  <si>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</si>
  <si>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</si>
  <si>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</si>
  <si>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</si>
  <si>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</si>
  <si>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</si>
  <si>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</si>
  <si>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</si>
  <si>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</si>
  <si>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</si>
  <si>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</si>
  <si>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</si>
  <si>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</si>
  <si>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</si>
  <si>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</si>
  <si>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</si>
  <si>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</si>
  <si>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</si>
  <si>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</si>
  <si>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</si>
  <si>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</si>
  <si>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</si>
  <si>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</si>
  <si>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</si>
  <si>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</si>
  <si>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</si>
  <si>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</si>
  <si>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</si>
  <si>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</si>
  <si>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</si>
  <si>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</si>
  <si>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</si>
  <si>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</si>
  <si>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</si>
  <si>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</si>
  <si>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</si>
  <si>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</si>
  <si>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</si>
  <si>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</si>
  <si>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</si>
  <si>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</si>
  <si>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</si>
  <si>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</si>
  <si>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</si>
  <si>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</si>
  <si>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</si>
  <si>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</si>
  <si>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</si>
  <si>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</si>
  <si>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</si>
  <si>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</si>
  <si>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</si>
  <si>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</si>
  <si>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</si>
  <si>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</si>
  <si>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</si>
  <si>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</si>
  <si>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</si>
  <si>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</si>
  <si>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</si>
  <si>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</si>
  <si>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</si>
  <si>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</si>
  <si>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</si>
  <si>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</si>
  <si>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</si>
  <si>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</si>
  <si>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</si>
  <si>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</si>
  <si>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</si>
  <si>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</si>
  <si>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</si>
  <si>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</si>
  <si>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</si>
  <si>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</si>
  <si>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</si>
  <si>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</si>
  <si>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</si>
  <si>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</si>
  <si>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</si>
  <si>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</si>
  <si>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</si>
  <si>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</si>
  <si>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</si>
  <si>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</si>
  <si>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</si>
  <si>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</si>
  <si>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</si>
  <si>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</si>
  <si>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</si>
  <si>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</si>
  <si>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</si>
  <si>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</si>
  <si>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</si>
  <si>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</si>
  <si>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</si>
  <si>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</si>
  <si>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</si>
  <si>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</si>
  <si>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</si>
  <si>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</si>
  <si>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</si>
  <si>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</si>
  <si>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</si>
  <si>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</si>
  <si>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</si>
  <si>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</si>
  <si>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</si>
  <si>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</si>
  <si>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</si>
  <si>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</si>
  <si>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</si>
  <si>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</si>
  <si>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</si>
  <si>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</si>
  <si>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</si>
  <si>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</si>
  <si>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</si>
  <si>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</si>
  <si>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</si>
  <si>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</si>
  <si>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</si>
  <si>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</si>
  <si>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</si>
  <si>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</si>
  <si>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</si>
  <si>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</si>
  <si>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</si>
  <si>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</si>
  <si>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</si>
  <si>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</si>
  <si>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</si>
  <si>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</si>
  <si>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</si>
  <si>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</si>
  <si>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</si>
  <si>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</si>
  <si>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</si>
  <si>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</si>
  <si>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</si>
  <si>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</si>
  <si>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</si>
  <si>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</si>
  <si>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</si>
  <si>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</si>
  <si>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</si>
  <si>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</si>
  <si>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</si>
  <si>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</si>
  <si>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</si>
  <si>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</si>
  <si>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</si>
  <si>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</si>
  <si>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</si>
  <si>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</si>
  <si>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</si>
  <si>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</si>
  <si>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</si>
  <si>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</si>
  <si>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</si>
  <si>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</si>
  <si>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</si>
  <si>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</si>
  <si>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</si>
  <si>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</si>
  <si>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</si>
  <si>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</si>
  <si>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</si>
  <si>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</si>
  <si>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</si>
  <si>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</si>
  <si>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</si>
  <si>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</si>
  <si>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</si>
  <si>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</si>
  <si>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</si>
  <si>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</si>
  <si>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</si>
  <si>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</si>
  <si>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</si>
  <si>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</si>
  <si>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</si>
  <si>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</si>
  <si>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</si>
  <si>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</si>
  <si>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</si>
  <si>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</si>
  <si>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</si>
  <si>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</si>
  <si>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</si>
  <si>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</si>
  <si>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</si>
  <si>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</si>
  <si>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</si>
  <si>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</si>
  <si>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</si>
  <si>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</si>
  <si>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</si>
  <si>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</si>
  <si>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</si>
  <si>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</si>
  <si>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</si>
  <si>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</si>
  <si>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</si>
  <si>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</si>
  <si>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</si>
  <si>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</si>
  <si>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</si>
  <si>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</si>
  <si>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</si>
  <si>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</si>
  <si>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</si>
  <si>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</si>
  <si>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</si>
  <si>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</si>
  <si>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</si>
  <si>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</si>
  <si>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</si>
  <si>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</si>
  <si>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</si>
  <si>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</si>
  <si>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</si>
  <si>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</si>
  <si>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</si>
  <si>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</si>
  <si>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</si>
  <si>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</si>
  <si>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</si>
  <si>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</si>
  <si>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</si>
  <si>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</si>
  <si>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</si>
  <si>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</si>
  <si>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</si>
  <si>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</si>
  <si>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</si>
  <si>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</si>
  <si>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</si>
  <si>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</si>
  <si>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</si>
  <si>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</si>
  <si>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</si>
  <si>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</si>
  <si>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</si>
  <si>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</si>
  <si>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</si>
  <si>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</si>
  <si>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</si>
  <si>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</si>
  <si>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</si>
  <si>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</si>
  <si>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</si>
  <si>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</si>
  <si>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</si>
  <si>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</si>
  <si>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</si>
  <si>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</si>
  <si>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</si>
  <si>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</si>
  <si>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</si>
  <si>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</si>
  <si>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</si>
  <si>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</si>
  <si>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</si>
  <si>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</si>
  <si>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</si>
  <si>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</si>
  <si>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</si>
  <si>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</si>
  <si>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</si>
  <si>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</si>
  <si>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</si>
  <si>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</si>
  <si>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</si>
  <si>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</si>
  <si>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</si>
  <si>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</si>
  <si>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</si>
  <si>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</si>
  <si>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</si>
  <si>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</si>
  <si>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</si>
  <si>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</si>
  <si>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</si>
  <si>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</si>
  <si>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</si>
  <si>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</si>
  <si>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</si>
  <si>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</si>
  <si>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</si>
  <si>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</si>
  <si>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</si>
  <si>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</si>
  <si>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</si>
  <si>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</si>
  <si>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</si>
  <si>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</si>
  <si>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</si>
  <si>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</si>
  <si>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</si>
  <si>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</si>
  <si>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</si>
  <si>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</si>
  <si>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</si>
  <si>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</si>
  <si>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</si>
  <si>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</si>
  <si>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</si>
  <si>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</si>
  <si>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</si>
  <si>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</si>
  <si>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</si>
  <si>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</si>
  <si>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</si>
  <si>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</si>
  <si>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</si>
  <si>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</si>
  <si>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</si>
  <si>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</si>
  <si>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</si>
  <si>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</si>
  <si>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</si>
  <si>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</si>
  <si>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</si>
  <si>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</si>
  <si>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</si>
  <si>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</si>
  <si>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</si>
  <si>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</si>
  <si>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</si>
  <si>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</si>
  <si>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</si>
  <si>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</si>
  <si>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</si>
  <si>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</si>
  <si>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</si>
  <si>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</si>
  <si>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</si>
  <si>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</si>
  <si>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</si>
  <si>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</si>
  <si>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</si>
  <si>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</si>
  <si>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</si>
  <si>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</si>
  <si>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</si>
  <si>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</si>
  <si>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</si>
  <si>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</si>
  <si>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</si>
  <si>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</si>
  <si>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</si>
  <si>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</si>
  <si>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</si>
  <si>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</si>
  <si>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</si>
  <si>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</si>
  <si>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</si>
  <si>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</si>
  <si>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</si>
  <si>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</si>
  <si>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</si>
  <si>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</si>
  <si>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</si>
  <si>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</si>
  <si>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</si>
  <si>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</si>
  <si>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</si>
  <si>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</si>
  <si>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</si>
  <si>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</si>
  <si>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</si>
  <si>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</si>
  <si>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</si>
  <si>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</si>
  <si>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</si>
  <si>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</si>
  <si>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</si>
  <si>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</si>
  <si>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</si>
  <si>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</si>
  <si>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</si>
  <si>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</si>
  <si>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</si>
  <si>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</si>
  <si>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</si>
  <si>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</si>
  <si>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</si>
  <si>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</si>
  <si>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</si>
  <si>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</si>
  <si>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</si>
  <si>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</si>
  <si>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</si>
  <si>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</si>
  <si>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</si>
  <si>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</si>
  <si>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</si>
  <si>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</si>
  <si>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</si>
  <si>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</si>
  <si>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</si>
  <si>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</si>
  <si>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</si>
  <si>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</si>
  <si>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</si>
  <si>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</si>
  <si>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</si>
  <si>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</si>
  <si>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</si>
  <si>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</si>
  <si>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</si>
  <si>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</si>
  <si>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</si>
  <si>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</si>
  <si>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</si>
  <si>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</si>
  <si>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</si>
  <si>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</si>
  <si>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</si>
  <si>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</si>
  <si>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</si>
  <si>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</si>
  <si>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</si>
  <si>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</si>
  <si>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</si>
  <si>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</si>
  <si>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</si>
  <si>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</si>
  <si>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</si>
  <si>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</si>
  <si>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</si>
  <si>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</si>
  <si>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</si>
  <si>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</si>
  <si>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</si>
  <si>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</si>
  <si>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</si>
  <si>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</si>
  <si>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</si>
  <si>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</si>
  <si>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</si>
  <si>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</si>
  <si>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</si>
  <si>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</si>
  <si>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</si>
  <si>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</si>
  <si>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</si>
  <si>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</si>
  <si>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</si>
  <si>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</si>
  <si>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</si>
  <si>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</si>
  <si>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</si>
  <si>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</si>
  <si>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</si>
  <si>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</si>
  <si>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</si>
  <si>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</si>
  <si>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</si>
  <si>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</si>
  <si>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</si>
  <si>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</si>
  <si>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</si>
  <si>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</si>
  <si>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</si>
  <si>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</si>
  <si>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</si>
  <si>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</si>
  <si>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</si>
  <si>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</si>
  <si>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</si>
  <si>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</si>
  <si>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</si>
  <si>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</si>
  <si>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</si>
  <si>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</si>
  <si>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</si>
  <si>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</si>
  <si>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</si>
  <si>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</si>
  <si>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</si>
  <si>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</si>
  <si>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</si>
  <si>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</si>
  <si>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</si>
  <si>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</si>
  <si>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</si>
  <si>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</si>
  <si>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</si>
  <si>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</si>
  <si>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</si>
  <si>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</si>
  <si>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</si>
  <si>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</si>
  <si>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</si>
  <si>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</si>
  <si>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</si>
  <si>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</si>
  <si>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</si>
  <si>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</si>
  <si>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</si>
  <si>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</si>
  <si>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</si>
  <si>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</si>
  <si>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</si>
  <si>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</si>
  <si>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</si>
  <si>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</si>
  <si>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</si>
  <si>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</si>
  <si>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</si>
  <si>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</si>
  <si>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</si>
  <si>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</si>
  <si>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</si>
  <si>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</si>
  <si>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</si>
  <si>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</si>
  <si>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</si>
  <si>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</si>
  <si>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</si>
  <si>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</si>
  <si>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</si>
  <si>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</si>
  <si>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</si>
  <si>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</si>
  <si>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</si>
  <si>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</si>
  <si>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</si>
  <si>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</si>
  <si>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</si>
  <si>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</si>
  <si>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</si>
  <si>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</si>
  <si>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</si>
  <si>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</si>
  <si>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</si>
  <si>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</si>
  <si>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</si>
  <si>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</si>
  <si>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</si>
  <si>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</si>
  <si>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</si>
  <si>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</si>
  <si>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</si>
  <si>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</si>
  <si>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</si>
  <si>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</si>
  <si>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</si>
  <si>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</si>
  <si>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</si>
  <si>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</si>
  <si>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</si>
  <si>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</si>
  <si>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</si>
  <si>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</si>
  <si>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</si>
  <si>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</si>
  <si>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</si>
  <si>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</si>
  <si>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</si>
  <si>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</si>
  <si>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</si>
  <si>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</si>
  <si>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</si>
  <si>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</si>
  <si>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</si>
  <si>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</si>
  <si>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</si>
  <si>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</si>
  <si>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</si>
  <si>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</si>
  <si>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</si>
  <si>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</si>
  <si>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</si>
  <si>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</si>
  <si>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</si>
  <si>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</si>
  <si>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</si>
  <si>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</si>
  <si>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</si>
  <si>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</si>
  <si>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</si>
  <si>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</si>
  <si>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</si>
  <si>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</si>
  <si>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</si>
  <si>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</si>
  <si>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</si>
  <si>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</si>
  <si>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</si>
  <si>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</si>
  <si>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</si>
  <si>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</si>
  <si>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</si>
  <si>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</si>
  <si>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</si>
  <si>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</si>
  <si>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</si>
  <si>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</si>
  <si>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</si>
  <si>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</si>
  <si>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</si>
  <si>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</si>
  <si>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</si>
  <si>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</si>
  <si>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</si>
  <si>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</si>
  <si>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</si>
  <si>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</si>
  <si>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</si>
  <si>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</si>
  <si>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</si>
  <si>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</si>
  <si>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</si>
  <si>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</si>
  <si>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</si>
  <si>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</si>
  <si>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</si>
  <si>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</si>
  <si>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</si>
  <si>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</si>
  <si>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</si>
  <si>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</si>
  <si>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</si>
  <si>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</si>
  <si>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</si>
  <si>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</si>
  <si>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</si>
  <si>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</si>
  <si>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</si>
  <si>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</si>
  <si>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</si>
  <si>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</si>
  <si>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</si>
  <si>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</si>
  <si>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</si>
  <si>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</si>
  <si>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</si>
  <si>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</si>
  <si>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</si>
  <si>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</si>
  <si>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</si>
  <si>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</si>
  <si>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</si>
  <si>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</si>
  <si>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</si>
  <si>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</si>
  <si>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</si>
  <si>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</si>
  <si>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</si>
  <si>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</si>
  <si>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</si>
  <si>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</si>
  <si>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</si>
  <si>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</si>
  <si>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</si>
  <si>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</si>
  <si>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</si>
  <si>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</si>
  <si>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</si>
  <si>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</si>
  <si>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</si>
  <si>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</si>
  <si>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</si>
  <si>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</si>
  <si>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</si>
  <si>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</si>
  <si>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</si>
  <si>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</si>
  <si>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</si>
  <si>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</si>
  <si>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</si>
  <si>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</si>
  <si>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</si>
  <si>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</si>
  <si>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</si>
  <si>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</si>
  <si>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</si>
  <si>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</si>
  <si>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</si>
  <si>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</si>
  <si>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</si>
  <si>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</si>
  <si>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</si>
  <si>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</si>
  <si>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</si>
  <si>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</si>
  <si>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</si>
  <si>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</si>
  <si>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</si>
  <si>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</si>
  <si>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</si>
  <si>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</si>
  <si>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</si>
  <si>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</si>
  <si>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</si>
  <si>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</si>
  <si>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</si>
  <si>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</si>
  <si>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</si>
  <si>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</si>
  <si>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</si>
  <si>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</si>
  <si>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</si>
  <si>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</si>
  <si>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</si>
  <si>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</si>
  <si>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</si>
  <si>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</si>
  <si>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</si>
  <si>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</si>
  <si>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</si>
  <si>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</si>
  <si>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</si>
  <si>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</si>
  <si>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</si>
  <si>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</si>
  <si>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</si>
  <si>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</si>
  <si>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</si>
  <si>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</si>
  <si>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</si>
  <si>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</si>
  <si>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</si>
  <si>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</si>
  <si>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</si>
  <si>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</si>
  <si>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</si>
  <si>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</si>
  <si>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</si>
  <si>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</si>
  <si>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</si>
  <si>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</si>
  <si>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</si>
  <si>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</si>
  <si>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</si>
  <si>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</si>
  <si>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</si>
  <si>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</si>
  <si>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</si>
  <si>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</si>
  <si>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</si>
  <si>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</si>
  <si>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</si>
  <si>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</si>
  <si>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</si>
  <si>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</si>
  <si>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</si>
  <si>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</si>
  <si>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</si>
  <si>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</si>
  <si>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</si>
  <si>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</si>
  <si>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</si>
  <si>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</si>
  <si>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</si>
  <si>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</si>
  <si>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</si>
  <si>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</si>
  <si>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</si>
  <si>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</si>
  <si>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</si>
  <si>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</si>
  <si>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</si>
  <si>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</si>
  <si>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</si>
  <si>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</si>
  <si>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</si>
  <si>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</si>
  <si>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</si>
  <si>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</si>
  <si>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</si>
  <si>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</si>
  <si>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</si>
  <si>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</si>
  <si>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</si>
  <si>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</si>
  <si>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</si>
  <si>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</si>
  <si>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</si>
  <si>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</si>
  <si>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</si>
  <si>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</si>
  <si>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</si>
  <si>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</si>
  <si>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</si>
  <si>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</si>
  <si>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</si>
  <si>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</si>
  <si>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</si>
  <si>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</si>
  <si>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</si>
  <si>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</si>
  <si>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</si>
  <si>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</si>
  <si>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</si>
  <si>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</si>
  <si>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</si>
  <si>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</si>
  <si>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</si>
  <si>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</si>
  <si>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</si>
  <si>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</si>
  <si>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</si>
  <si>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</si>
  <si>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</si>
  <si>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</si>
  <si>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</si>
  <si>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</si>
  <si>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</si>
  <si>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</si>
  <si>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</si>
  <si>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</si>
  <si>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</si>
  <si>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</si>
  <si>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</si>
  <si>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</si>
  <si>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</si>
  <si>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</si>
  <si>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</si>
  <si>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</si>
  <si>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</si>
  <si>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</si>
  <si>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</si>
  <si>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</si>
  <si>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</si>
  <si>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</si>
  <si>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</si>
  <si>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</si>
  <si>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</si>
  <si>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</si>
  <si>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</si>
  <si>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</si>
  <si>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</si>
  <si>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</si>
  <si>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</si>
  <si>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</si>
  <si>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</si>
  <si>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</si>
  <si>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</si>
  <si>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</si>
  <si>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</si>
  <si>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</si>
  <si>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</si>
  <si>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</si>
  <si>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</si>
  <si>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</si>
  <si>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</si>
  <si>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</si>
  <si>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</si>
  <si>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</si>
  <si>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</si>
  <si>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</si>
  <si>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</si>
  <si>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</si>
  <si>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</si>
  <si>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</si>
  <si>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</si>
  <si>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</si>
  <si>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</si>
  <si>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</si>
  <si>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</si>
  <si>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</si>
  <si>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</si>
  <si>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</si>
  <si>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</si>
  <si>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</si>
  <si>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</si>
  <si>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</si>
  <si>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</si>
  <si>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</si>
  <si>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</si>
  <si>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</si>
  <si>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</si>
  <si>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</si>
  <si>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</si>
  <si>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</si>
  <si>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</si>
  <si>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</si>
  <si>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</si>
  <si>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</si>
  <si>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</si>
  <si>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</si>
  <si>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</si>
  <si>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</si>
  <si>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</si>
  <si>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</si>
  <si>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</si>
  <si>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</si>
  <si>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</si>
  <si>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</si>
  <si>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</si>
  <si>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</si>
  <si>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</si>
  <si>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</si>
  <si>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</si>
  <si>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</si>
  <si>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</si>
  <si>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</si>
  <si>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</si>
  <si>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</si>
  <si>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</si>
  <si>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</si>
  <si>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</si>
  <si>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</si>
  <si>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</si>
  <si>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</si>
  <si>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</si>
  <si>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</si>
  <si>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</si>
  <si>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</si>
  <si>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</si>
  <si>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</si>
  <si>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</si>
  <si>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</si>
  <si>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</si>
  <si>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</si>
  <si>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</si>
  <si>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</si>
  <si>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</si>
  <si>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</si>
  <si>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</si>
  <si>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</si>
  <si>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</si>
  <si>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</si>
  <si>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</si>
  <si>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</si>
  <si>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</si>
  <si>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</si>
  <si>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</si>
  <si>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</si>
  <si>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</si>
  <si>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</si>
  <si>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</si>
  <si>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</si>
  <si>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</si>
  <si>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</si>
  <si>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</si>
  <si>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</si>
  <si>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</si>
  <si>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</si>
  <si>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</si>
  <si>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</si>
  <si>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</si>
  <si>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</si>
  <si>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</si>
  <si>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</si>
  <si>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</si>
  <si>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</si>
  <si>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</si>
  <si>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</si>
  <si>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</si>
  <si>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</si>
  <si>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</si>
  <si>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</si>
  <si>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</si>
  <si>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</si>
  <si>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</si>
  <si>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</si>
  <si>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</si>
  <si>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</si>
  <si>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</si>
  <si>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</si>
  <si>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</si>
  <si>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</si>
  <si>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</si>
  <si>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</si>
  <si>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</si>
  <si>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</si>
  <si>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</si>
  <si>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</si>
  <si>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</si>
  <si>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</si>
  <si>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</si>
  <si>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</si>
  <si>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</si>
  <si>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</si>
  <si>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</si>
  <si>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</si>
  <si>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</si>
  <si>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</si>
  <si>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</si>
  <si>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</si>
  <si>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</si>
  <si>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</si>
  <si>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</si>
  <si>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</si>
  <si>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</si>
  <si>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</si>
  <si>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</si>
  <si>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</si>
  <si>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</si>
  <si>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</si>
  <si>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</si>
  <si>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</si>
  <si>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</si>
  <si>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</si>
  <si>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</si>
  <si>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</si>
  <si>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</si>
  <si>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</si>
  <si>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</si>
  <si>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</si>
  <si>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</si>
  <si>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</si>
  <si>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</si>
  <si>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</si>
  <si>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</si>
  <si>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</si>
  <si>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</si>
  <si>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</si>
  <si>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</si>
  <si>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</si>
  <si>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</si>
  <si>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</si>
  <si>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</si>
  <si>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</si>
  <si>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</si>
  <si>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</si>
  <si>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</si>
  <si>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</si>
  <si>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</si>
  <si>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</si>
  <si>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</si>
  <si>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</si>
  <si>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</si>
  <si>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</si>
  <si>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</si>
  <si>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</si>
  <si>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</si>
  <si>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</si>
  <si>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</si>
  <si>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</si>
  <si>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</si>
  <si>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</si>
  <si>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</si>
  <si>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</si>
  <si>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</si>
  <si>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</si>
  <si>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</si>
  <si>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</si>
  <si>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</si>
  <si>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</si>
  <si>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</si>
  <si>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</si>
  <si>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</si>
  <si>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</si>
  <si>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</si>
  <si>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</si>
  <si>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</si>
  <si>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</si>
  <si>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</si>
  <si>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</si>
  <si>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</si>
  <si>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</si>
  <si>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</si>
  <si>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</si>
  <si>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</si>
  <si>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</si>
  <si>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</si>
  <si>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</si>
  <si>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</si>
  <si>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</si>
  <si>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</si>
  <si>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</si>
  <si>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</si>
  <si>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</si>
  <si>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</si>
  <si>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</si>
  <si>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</si>
  <si>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</si>
  <si>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</si>
  <si>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</si>
  <si>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</si>
  <si>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</si>
  <si>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</si>
  <si>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</si>
  <si>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</si>
  <si>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</si>
  <si>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</si>
  <si>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</si>
  <si>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</si>
  <si>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</si>
  <si>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</si>
  <si>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</si>
  <si>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</si>
  <si>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</si>
  <si>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</si>
  <si>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</si>
  <si>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</si>
  <si>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</si>
  <si>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</si>
  <si>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</si>
  <si>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</si>
  <si>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</si>
  <si>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</si>
  <si>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</si>
  <si>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</si>
  <si>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</si>
  <si>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</si>
  <si>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</si>
  <si>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</si>
  <si>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</si>
  <si>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</si>
  <si>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</si>
  <si>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</si>
  <si>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</si>
  <si>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</si>
  <si>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</si>
  <si>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</si>
  <si>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</si>
  <si>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</si>
  <si>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</si>
  <si>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</si>
  <si>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</si>
  <si>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</si>
  <si>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</si>
  <si>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</si>
  <si>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</si>
  <si>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</si>
  <si>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</si>
  <si>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</si>
  <si>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</si>
  <si>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</si>
  <si>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</si>
  <si>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</si>
  <si>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</si>
  <si>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</si>
  <si>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</si>
  <si>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</si>
  <si>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</si>
  <si>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</si>
  <si>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</si>
  <si>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</si>
  <si>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</si>
  <si>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</si>
  <si>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</si>
  <si>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</si>
  <si>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</si>
  <si>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</si>
  <si>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</si>
  <si>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</si>
  <si>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</si>
  <si>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</si>
  <si>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</si>
  <si>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</si>
  <si>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</si>
  <si>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</si>
  <si>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</si>
  <si>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</si>
  <si>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</si>
  <si>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</si>
  <si>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</si>
  <si>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</si>
  <si>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</si>
  <si>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</si>
  <si>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</si>
  <si>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</si>
  <si>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</si>
  <si>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</si>
  <si>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</si>
  <si>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</si>
  <si>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</si>
  <si>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</si>
  <si>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</si>
  <si>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</si>
  <si>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</si>
  <si>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</si>
  <si>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</si>
  <si>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</si>
  <si>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</si>
  <si>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</si>
  <si>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</si>
  <si>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</si>
  <si>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</si>
  <si>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</si>
  <si>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</si>
  <si>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</si>
  <si>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</si>
  <si>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</si>
  <si>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</si>
  <si>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</si>
  <si>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</si>
  <si>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</si>
  <si>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</si>
  <si>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</si>
  <si>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</si>
  <si>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</si>
  <si>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</si>
  <si>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</si>
  <si>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</si>
  <si>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</si>
  <si>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</si>
  <si>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</si>
  <si>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</si>
  <si>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</si>
  <si>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</si>
  <si>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</si>
  <si>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</si>
  <si>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</si>
  <si>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</si>
  <si>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</si>
  <si>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</si>
  <si>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</si>
  <si>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</si>
  <si>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</si>
  <si>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</si>
  <si>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</si>
  <si>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</si>
  <si>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</si>
  <si>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</si>
  <si>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</si>
  <si>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</si>
  <si>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</si>
  <si>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</si>
  <si>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</si>
  <si>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</si>
  <si>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</si>
  <si>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</si>
  <si>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</si>
  <si>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</si>
  <si>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</si>
  <si>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</si>
  <si>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</si>
  <si>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</si>
  <si>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</si>
  <si>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</si>
  <si>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</si>
  <si>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</si>
  <si>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</si>
  <si>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</si>
  <si>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</si>
  <si>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</si>
  <si>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</si>
  <si>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</si>
  <si>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</si>
  <si>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</si>
  <si>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</si>
  <si>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</si>
  <si>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</si>
  <si>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</si>
  <si>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</si>
  <si>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</si>
  <si>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</si>
  <si>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</si>
  <si>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</si>
  <si>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</si>
  <si>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</si>
  <si>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</si>
  <si>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</si>
  <si>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</si>
  <si>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</si>
  <si>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</si>
  <si>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</si>
  <si>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</si>
  <si>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</si>
  <si>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</si>
  <si>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</si>
  <si>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</si>
  <si>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</si>
  <si>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</si>
  <si>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</si>
  <si>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</si>
  <si>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</si>
  <si>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</si>
  <si>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</si>
  <si>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</si>
  <si>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</si>
  <si>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</si>
  <si>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</si>
  <si>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</si>
  <si>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</si>
  <si>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</si>
  <si>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</si>
  <si>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</si>
  <si>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</si>
  <si>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</si>
  <si>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</si>
  <si>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</si>
  <si>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</si>
  <si>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</si>
  <si>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</si>
  <si>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</si>
  <si>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</si>
  <si>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</si>
  <si>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</si>
  <si>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</si>
  <si>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</si>
  <si>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</si>
  <si>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</si>
  <si>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</si>
  <si>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</si>
  <si>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</si>
  <si>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</si>
  <si>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</si>
  <si>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</si>
  <si>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</si>
  <si>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</si>
  <si>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</si>
  <si>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</si>
  <si>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</si>
  <si>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</si>
  <si>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</si>
  <si>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</si>
  <si>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</si>
  <si>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</si>
  <si>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</si>
  <si>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</si>
  <si>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</si>
  <si>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</si>
  <si>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</si>
  <si>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</si>
  <si>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</si>
  <si>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</si>
  <si>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</si>
  <si>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</si>
  <si>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</si>
  <si>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</si>
  <si>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</si>
  <si>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</si>
  <si>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</si>
  <si>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</si>
  <si>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</si>
  <si>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</si>
  <si>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</si>
  <si>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</si>
  <si>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</si>
  <si>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</si>
  <si>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</si>
  <si>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</si>
  <si>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</si>
  <si>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</si>
  <si>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</si>
  <si>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</si>
  <si>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</si>
  <si>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</si>
  <si>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</si>
  <si>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</si>
  <si>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</si>
  <si>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</si>
  <si>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</si>
  <si>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</si>
  <si>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</si>
  <si>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</si>
  <si>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</si>
  <si>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</si>
  <si>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</si>
  <si>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</si>
  <si>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</si>
  <si>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</si>
  <si>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</si>
  <si>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</si>
  <si>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</si>
  <si>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</si>
  <si>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</si>
  <si>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</si>
  <si>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</si>
  <si>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</si>
  <si>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</si>
  <si>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</si>
  <si>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</si>
  <si>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</si>
  <si>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</si>
  <si>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</si>
  <si>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</si>
  <si>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</si>
  <si>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</si>
  <si>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</si>
  <si>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</si>
  <si>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</si>
  <si>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</si>
  <si>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</si>
  <si>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</si>
  <si>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</si>
  <si>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</si>
  <si>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</si>
  <si>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</si>
  <si>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</si>
  <si>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</si>
  <si>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</si>
  <si>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</si>
  <si>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</si>
  <si>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</si>
  <si>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</si>
  <si>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</si>
  <si>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</si>
  <si>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</si>
  <si>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</si>
  <si>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</si>
  <si>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</si>
  <si>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</si>
  <si>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</si>
  <si>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</si>
  <si>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</si>
  <si>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</si>
  <si>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</si>
  <si>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</si>
  <si>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</si>
  <si>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</si>
  <si>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</si>
  <si>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</si>
  <si>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</si>
  <si>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</si>
  <si>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</si>
  <si>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</si>
  <si>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</si>
  <si>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</si>
  <si>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</si>
  <si>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</si>
  <si>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</si>
  <si>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</si>
  <si>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</si>
  <si>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</si>
  <si>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</si>
  <si>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</si>
  <si>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</si>
  <si>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</si>
  <si>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</si>
  <si>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</si>
  <si>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</si>
  <si>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</si>
  <si>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</si>
  <si>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</si>
  <si>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</si>
  <si>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</si>
  <si>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</si>
  <si>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</si>
  <si>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</si>
  <si>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</si>
  <si>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</si>
  <si>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</si>
  <si>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</si>
  <si>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</si>
  <si>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</si>
  <si>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</si>
  <si>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</si>
  <si>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</si>
  <si>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</si>
  <si>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</si>
  <si>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</si>
  <si>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</si>
  <si>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</si>
  <si>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</si>
  <si>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</si>
  <si>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</si>
  <si>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</si>
  <si>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</si>
  <si>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</si>
  <si>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</si>
  <si>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</si>
  <si>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</si>
  <si>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</si>
  <si>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</si>
  <si>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</si>
  <si>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</si>
  <si>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</si>
  <si>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</si>
  <si>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</si>
  <si>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</si>
  <si>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</si>
  <si>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</si>
  <si>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</si>
  <si>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</si>
  <si>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</si>
  <si>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</si>
  <si>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</si>
  <si>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</si>
  <si>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</si>
  <si>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</si>
  <si>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</si>
  <si>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</si>
  <si>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</si>
  <si>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</si>
  <si>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</si>
  <si>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</si>
  <si>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</si>
  <si>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</si>
  <si>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</si>
  <si>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</si>
  <si>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</si>
  <si>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</si>
  <si>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</si>
  <si>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</si>
  <si>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</si>
  <si>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</si>
  <si>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</si>
  <si>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</si>
  <si>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</si>
  <si>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</si>
  <si>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</si>
  <si>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</si>
  <si>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</si>
  <si>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</si>
  <si>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</si>
  <si>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</si>
  <si>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</si>
  <si>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</si>
  <si>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</si>
  <si>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</si>
  <si>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</si>
  <si>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</si>
  <si>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</si>
  <si>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</si>
  <si>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</si>
  <si>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</si>
  <si>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</si>
  <si>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</si>
  <si>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</si>
  <si>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</si>
  <si>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</si>
  <si>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</si>
  <si>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</si>
  <si>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</si>
  <si>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</si>
  <si>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</si>
  <si>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</si>
  <si>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</si>
  <si>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</si>
  <si>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</si>
  <si>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</si>
  <si>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</si>
  <si>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</si>
  <si>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</si>
  <si>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</si>
  <si>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</si>
  <si>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</si>
  <si>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</si>
  <si>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</si>
  <si>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</si>
  <si>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</si>
  <si>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</si>
  <si>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</si>
  <si>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</si>
  <si>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</si>
  <si>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</si>
  <si>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</si>
  <si>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</si>
  <si>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</si>
  <si>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</si>
  <si>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</si>
  <si>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</si>
  <si>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</si>
  <si>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</si>
  <si>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</si>
  <si>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</si>
  <si>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</si>
  <si>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</si>
  <si>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</si>
  <si>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</si>
  <si>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</si>
  <si>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</si>
  <si>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</si>
  <si>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</si>
  <si>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</si>
  <si>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</si>
  <si>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</si>
  <si>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</si>
  <si>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</si>
  <si>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</si>
  <si>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</si>
  <si>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</si>
  <si>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</si>
  <si>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</si>
  <si>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</si>
  <si>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</si>
  <si>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</si>
  <si>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</si>
  <si>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</si>
  <si>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</si>
  <si>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</si>
  <si>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</si>
  <si>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</si>
  <si>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</si>
  <si>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</si>
  <si>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</si>
  <si>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</si>
  <si>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</si>
  <si>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</si>
  <si>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</si>
  <si>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</si>
  <si>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</si>
  <si>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</si>
  <si>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</si>
  <si>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</si>
  <si>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</si>
  <si>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</si>
  <si>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</si>
  <si>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</si>
  <si>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</si>
  <si>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</si>
  <si>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</si>
  <si>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</si>
  <si>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</si>
  <si>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</si>
  <si>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</si>
  <si>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</si>
  <si>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</si>
  <si>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</si>
  <si>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</si>
  <si>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</si>
  <si>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</si>
  <si>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</si>
  <si>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</si>
  <si>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</si>
  <si>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</si>
  <si>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</si>
  <si>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</si>
  <si>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</si>
  <si>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</si>
  <si>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</si>
  <si>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</si>
  <si>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</si>
  <si>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</si>
  <si>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</si>
  <si>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</si>
  <si>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</si>
  <si>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</si>
  <si>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</si>
  <si>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</si>
  <si>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</si>
  <si>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</si>
  <si>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</si>
  <si>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</si>
  <si>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</si>
  <si>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</si>
  <si>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</si>
  <si>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</si>
  <si>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</si>
  <si>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</si>
  <si>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</si>
  <si>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</si>
  <si>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</si>
  <si>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</si>
  <si>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</si>
  <si>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</si>
  <si>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</si>
  <si>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</si>
  <si>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</si>
  <si>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</si>
  <si>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</si>
  <si>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</si>
  <si>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</si>
  <si>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</si>
  <si>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</si>
  <si>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</si>
  <si>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</si>
  <si>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</si>
  <si>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</si>
  <si>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</si>
  <si>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</si>
  <si>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</si>
  <si>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</si>
  <si>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</si>
  <si>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</si>
  <si>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</si>
  <si>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</si>
  <si>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</si>
  <si>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</si>
  <si>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</si>
  <si>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</si>
  <si>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</si>
  <si>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</si>
  <si>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</si>
  <si>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</si>
  <si>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</si>
  <si>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</si>
  <si>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</si>
  <si>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</si>
  <si>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</si>
  <si>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</si>
  <si>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</si>
  <si>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</si>
  <si>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</si>
  <si>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</si>
  <si>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</si>
  <si>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</si>
  <si>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</si>
  <si>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</si>
  <si>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</si>
  <si>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</si>
  <si>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</si>
  <si>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</si>
  <si>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</si>
  <si>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</si>
  <si>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</si>
  <si>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</si>
  <si>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</si>
  <si>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</si>
  <si>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</si>
  <si>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</si>
  <si>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</si>
  <si>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</si>
  <si>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</si>
  <si>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</si>
  <si>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</si>
  <si>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</si>
  <si>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</si>
  <si>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</si>
  <si>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</si>
  <si>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</si>
  <si>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</si>
  <si>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</si>
  <si>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</si>
  <si>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</si>
  <si>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</si>
  <si>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</si>
  <si>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</si>
  <si>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</si>
  <si>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</si>
  <si>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</si>
  <si>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</si>
  <si>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</si>
  <si>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</si>
  <si>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</si>
  <si>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</si>
  <si>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</si>
  <si>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</si>
  <si>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</si>
  <si>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</si>
  <si>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</si>
  <si>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</si>
  <si>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</si>
  <si>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</si>
  <si>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</si>
  <si>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</si>
  <si>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</si>
  <si>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</si>
  <si>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</si>
  <si>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</si>
  <si>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</si>
  <si>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</si>
  <si>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</si>
  <si>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</si>
  <si>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</si>
  <si>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</si>
  <si>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</si>
  <si>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</si>
  <si>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</si>
  <si>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</si>
  <si>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</si>
  <si>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</si>
  <si>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</si>
  <si>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</si>
  <si>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</si>
  <si>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</si>
  <si>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</si>
  <si>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</si>
  <si>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</si>
  <si>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</si>
  <si>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</si>
  <si>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</si>
  <si>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</si>
  <si>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</si>
  <si>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</si>
  <si>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</si>
  <si>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</si>
  <si>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</si>
  <si>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</si>
  <si>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</si>
  <si>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</si>
  <si>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</si>
  <si>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</si>
  <si>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</si>
  <si>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</si>
  <si>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</si>
  <si>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</si>
  <si>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</si>
  <si>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</si>
  <si>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</si>
  <si>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</si>
  <si>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</si>
  <si>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</si>
  <si>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</si>
  <si>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</si>
  <si>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</si>
  <si>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</si>
  <si>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</si>
  <si>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</si>
  <si>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</si>
  <si>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</si>
  <si>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</si>
  <si>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</si>
  <si>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</si>
  <si>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</si>
  <si>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</si>
  <si>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</si>
  <si>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</si>
  <si>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</si>
  <si>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</si>
  <si>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</si>
  <si>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</si>
  <si>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</si>
  <si>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</si>
  <si>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</si>
  <si>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</si>
  <si>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</si>
  <si>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</si>
  <si>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</si>
  <si>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</si>
  <si>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</si>
  <si>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</si>
  <si>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</si>
  <si>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</si>
  <si>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</si>
  <si>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</si>
  <si>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</si>
  <si>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</si>
  <si>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</si>
  <si>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</si>
  <si>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</si>
  <si>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</si>
  <si>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</si>
  <si>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</si>
  <si>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</si>
  <si>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</si>
  <si>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</si>
  <si>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</si>
  <si>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</si>
  <si>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</si>
  <si>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</si>
  <si>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</si>
  <si>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</si>
  <si>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</si>
  <si>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</si>
  <si>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</si>
  <si>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</si>
  <si>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</si>
  <si>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</si>
  <si>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</si>
  <si>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</si>
  <si>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</si>
  <si>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</si>
  <si>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</si>
  <si>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</si>
  <si>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</si>
  <si>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</si>
  <si>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</si>
  <si>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</si>
  <si>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</si>
  <si>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</si>
  <si>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</si>
  <si>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</si>
  <si>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</si>
  <si>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</si>
  <si>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</si>
  <si>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</si>
  <si>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</si>
  <si>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</si>
  <si>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</si>
  <si>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</si>
  <si>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</si>
  <si>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</si>
  <si>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</si>
  <si>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</si>
  <si>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</si>
  <si>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</si>
  <si>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</si>
  <si>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</si>
  <si>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</si>
  <si>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</si>
  <si>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</si>
  <si>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</si>
  <si>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</si>
  <si>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</si>
  <si>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</si>
  <si>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</si>
  <si>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</si>
  <si>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</si>
  <si>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</si>
  <si>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</si>
  <si>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</si>
  <si>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</si>
  <si>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</si>
  <si>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</si>
  <si>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</si>
  <si>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</si>
  <si>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</si>
  <si>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</si>
  <si>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</si>
  <si>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</si>
  <si>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</si>
  <si>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</si>
  <si>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</si>
  <si>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</si>
  <si>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</si>
  <si>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</si>
  <si>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</si>
  <si>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</si>
  <si>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</si>
  <si>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</si>
  <si>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</si>
  <si>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</si>
  <si>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</si>
  <si>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</si>
  <si>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</si>
  <si>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</si>
  <si>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</si>
  <si>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</si>
  <si>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</si>
  <si>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</si>
  <si>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</si>
  <si>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</si>
  <si>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</si>
  <si>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</si>
  <si>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</si>
  <si>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</si>
  <si>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</si>
  <si>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</si>
  <si>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</si>
  <si>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</si>
  <si>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</si>
  <si>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</si>
  <si>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</si>
  <si>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</si>
  <si>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</si>
  <si>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</si>
  <si>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</si>
  <si>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</si>
  <si>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</si>
  <si>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</si>
  <si>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</si>
  <si>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</si>
  <si>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</si>
  <si>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</si>
  <si>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</si>
  <si>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</si>
  <si>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</si>
  <si>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</si>
  <si>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</si>
  <si>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</si>
  <si>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</si>
  <si>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</si>
  <si>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</si>
  <si>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</si>
  <si>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</si>
  <si>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</si>
  <si>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</si>
  <si>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</si>
  <si>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</si>
  <si>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</si>
  <si>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</si>
  <si>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</si>
  <si>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</si>
  <si>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</si>
  <si>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</si>
  <si>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</si>
  <si>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</si>
  <si>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</si>
  <si>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</si>
  <si>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</si>
  <si>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</si>
  <si>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</si>
  <si>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</si>
  <si>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</si>
  <si>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</si>
  <si>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</si>
  <si>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</si>
  <si>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</si>
  <si>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</si>
  <si>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</si>
  <si>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</si>
  <si>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</si>
  <si>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</si>
  <si>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</si>
  <si>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</si>
  <si>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</si>
  <si>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</si>
  <si>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</si>
  <si>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</si>
  <si>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</si>
  <si>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</si>
  <si>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</si>
  <si>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</si>
  <si>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</si>
  <si>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</si>
  <si>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</si>
  <si>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</si>
  <si>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</si>
  <si>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</si>
  <si>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</si>
  <si>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</si>
  <si>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</si>
  <si>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</si>
  <si>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</si>
  <si>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</si>
  <si>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</si>
  <si>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</si>
  <si>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</si>
  <si>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</si>
  <si>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</si>
  <si>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</si>
  <si>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</si>
  <si>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</si>
  <si>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</si>
  <si>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</si>
  <si>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</si>
  <si>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</si>
  <si>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</si>
  <si>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</si>
  <si>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</si>
  <si>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</si>
  <si>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</si>
  <si>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</si>
  <si>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</si>
  <si>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</si>
  <si>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</si>
  <si>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</si>
  <si>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</si>
  <si>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</si>
  <si>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</si>
  <si>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</si>
  <si>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</si>
  <si>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</si>
  <si>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</si>
  <si>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</si>
  <si>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</si>
  <si>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</si>
  <si>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</si>
  <si>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</si>
  <si>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</si>
  <si>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</si>
  <si>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</si>
  <si>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</si>
  <si>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</si>
  <si>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</si>
  <si>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</si>
  <si>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</si>
  <si>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</si>
  <si>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</si>
  <si>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</si>
  <si>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</si>
  <si>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</si>
  <si>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</si>
  <si>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</si>
  <si>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</si>
  <si>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</si>
  <si>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</si>
  <si>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</si>
  <si>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</si>
  <si>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</si>
  <si>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</si>
  <si>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</si>
  <si>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</si>
  <si>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</si>
  <si>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</si>
  <si>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</si>
  <si>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</si>
  <si>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</si>
  <si>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</si>
  <si>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</si>
  <si>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</si>
  <si>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</si>
  <si>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</si>
  <si>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</si>
  <si>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</si>
  <si>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</si>
  <si>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</si>
  <si>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</si>
  <si>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</si>
  <si>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</si>
  <si>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</si>
  <si>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</si>
  <si>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</si>
  <si>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</si>
  <si>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</si>
  <si>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</si>
  <si>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</si>
  <si>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</si>
  <si>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</si>
  <si>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</si>
  <si>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</si>
  <si>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</si>
  <si>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</si>
  <si>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</si>
  <si>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</si>
  <si>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</si>
  <si>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</si>
  <si>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</si>
  <si>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</si>
  <si>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</si>
  <si>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</si>
  <si>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</si>
  <si>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</si>
  <si>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</si>
  <si>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</si>
  <si>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</si>
  <si>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</si>
  <si>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</si>
  <si>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</si>
  <si>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</si>
  <si>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</si>
  <si>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</si>
  <si>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</si>
  <si>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</si>
  <si>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</si>
  <si>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</si>
  <si>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</si>
  <si>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</si>
  <si>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</si>
  <si>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</si>
  <si>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</si>
  <si>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</si>
  <si>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</si>
  <si>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</si>
  <si>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</si>
  <si>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</si>
  <si>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</si>
  <si>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</si>
  <si>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</si>
  <si>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</si>
  <si>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</si>
  <si>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</si>
  <si>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</si>
  <si>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</si>
  <si>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</si>
  <si>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</si>
  <si>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</si>
  <si>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</si>
  <si>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</si>
  <si>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</si>
  <si>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</si>
  <si>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</si>
  <si>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</si>
  <si>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</si>
  <si>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</si>
  <si>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</si>
  <si>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</si>
  <si>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</si>
  <si>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</si>
  <si>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</si>
  <si>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</si>
  <si>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</si>
  <si>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</si>
  <si>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</si>
  <si>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</si>
  <si>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</si>
  <si>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</si>
  <si>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</si>
  <si>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</si>
  <si>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</si>
  <si>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</si>
  <si>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</si>
  <si>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</si>
  <si>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</si>
  <si>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</si>
  <si>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</si>
  <si>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</si>
  <si>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</si>
  <si>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</si>
  <si>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</si>
  <si>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</si>
  <si>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</si>
  <si>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</si>
  <si>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</si>
  <si>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</si>
  <si>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</si>
  <si>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</si>
  <si>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</si>
  <si>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</si>
  <si>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</si>
  <si>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</si>
  <si>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</si>
  <si>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</si>
  <si>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</si>
  <si>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</si>
  <si>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</si>
  <si>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</si>
  <si>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</si>
  <si>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</si>
  <si>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</si>
  <si>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</si>
  <si>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</si>
  <si>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</si>
  <si>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</si>
  <si>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</si>
  <si>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</si>
  <si>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</si>
  <si>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</si>
  <si>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</si>
  <si>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</si>
  <si>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</si>
  <si>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</si>
  <si>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</si>
  <si>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</si>
  <si>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</si>
  <si>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</si>
  <si>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</si>
  <si>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</si>
  <si>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</si>
  <si>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</si>
  <si>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</si>
  <si>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</si>
  <si>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</si>
  <si>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</si>
  <si>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</si>
  <si>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</si>
  <si>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</si>
  <si>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</si>
  <si>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</si>
  <si>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</si>
  <si>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</si>
  <si>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</si>
  <si>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</si>
  <si>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</si>
  <si>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</si>
  <si>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</si>
  <si>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</si>
  <si>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</si>
  <si>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</si>
  <si>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</si>
  <si>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</si>
  <si>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</si>
  <si>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</si>
  <si>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</si>
  <si>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</si>
  <si>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</si>
  <si>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</si>
  <si>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</si>
  <si>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</si>
  <si>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</si>
  <si>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</si>
  <si>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</si>
  <si>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</si>
  <si>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</si>
  <si>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</si>
  <si>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</si>
  <si>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</si>
  <si>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</si>
  <si>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</si>
  <si>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</si>
  <si>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</si>
  <si>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</si>
  <si>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</si>
  <si>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</si>
  <si>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</si>
  <si>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</si>
  <si>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</si>
  <si>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</si>
  <si>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</si>
  <si>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</si>
  <si>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</si>
  <si>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</si>
  <si>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</si>
  <si>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</si>
  <si>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</si>
  <si>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</si>
  <si>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</si>
  <si>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</si>
  <si>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</si>
  <si>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</si>
  <si>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</si>
  <si>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</si>
  <si>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</si>
  <si>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</si>
  <si>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</si>
  <si>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</si>
  <si>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</si>
  <si>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</si>
  <si>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</si>
  <si>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</si>
  <si>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</si>
  <si>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</si>
  <si>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</si>
  <si>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</si>
  <si>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</si>
  <si>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</si>
  <si>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</si>
  <si>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</si>
  <si>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</si>
  <si>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</si>
  <si>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</si>
  <si>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</si>
  <si>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</si>
  <si>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</si>
  <si>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</si>
  <si>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</si>
  <si>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</si>
  <si>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</si>
  <si>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</si>
  <si>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</si>
  <si>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</si>
  <si>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</si>
  <si>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</si>
  <si>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</si>
  <si>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</si>
  <si>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</si>
  <si>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</si>
  <si>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</si>
  <si>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</si>
  <si>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</si>
  <si>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</si>
  <si>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</si>
  <si>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</si>
  <si>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</si>
  <si>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</si>
  <si>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</si>
  <si>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</si>
  <si>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</si>
  <si>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</si>
  <si>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</si>
  <si>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</si>
  <si>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</si>
  <si>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</si>
  <si>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</si>
  <si>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</si>
  <si>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</si>
  <si>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</si>
  <si>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</si>
  <si>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</si>
  <si>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</si>
  <si>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</si>
  <si>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</si>
  <si>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</si>
  <si>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</si>
  <si>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</si>
  <si>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</si>
  <si>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</si>
  <si>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</si>
  <si>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</si>
  <si>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</si>
  <si>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</si>
  <si>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</si>
  <si>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</si>
  <si>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</si>
  <si>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</si>
  <si>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</si>
  <si>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</si>
  <si>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</si>
  <si>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</si>
  <si>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</si>
  <si>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</si>
  <si>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</si>
  <si>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</si>
  <si>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</si>
  <si>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</si>
  <si>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</si>
  <si>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</si>
  <si>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</si>
  <si>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</si>
  <si>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</si>
  <si>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</si>
  <si>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</si>
  <si>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</si>
  <si>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</si>
  <si>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</si>
  <si>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</si>
  <si>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</si>
  <si>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</si>
  <si>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</si>
  <si>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</si>
  <si>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</si>
  <si>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</si>
  <si>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</si>
  <si>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</si>
  <si>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</si>
  <si>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</si>
  <si>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</si>
  <si>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</si>
  <si>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</si>
  <si>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</si>
  <si>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</si>
  <si>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</si>
  <si>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</si>
  <si>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</si>
  <si>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</si>
  <si>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</si>
  <si>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</si>
  <si>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</si>
  <si>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</si>
  <si>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</si>
  <si>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</si>
  <si>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</si>
  <si>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</si>
  <si>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</si>
  <si>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</si>
  <si>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</si>
  <si>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</si>
  <si>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</si>
  <si>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</si>
  <si>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</si>
  <si>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</si>
  <si>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</si>
  <si>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</si>
  <si>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</si>
  <si>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</si>
  <si>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</si>
  <si>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</si>
  <si>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</si>
  <si>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</si>
  <si>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</si>
  <si>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</si>
  <si>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</si>
  <si>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</si>
  <si>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</si>
  <si>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</si>
  <si>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</si>
  <si>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</si>
  <si>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</si>
  <si>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</si>
  <si>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</si>
  <si>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</si>
  <si>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</si>
  <si>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</si>
  <si>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</si>
  <si>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</si>
  <si>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</si>
  <si>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</si>
  <si>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</si>
  <si>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</si>
  <si>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</si>
  <si>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</si>
  <si>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</si>
  <si>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</si>
  <si>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</si>
  <si>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</si>
  <si>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</si>
  <si>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</si>
  <si>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</si>
  <si>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</si>
  <si>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</si>
  <si>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</si>
  <si>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</si>
  <si>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</si>
  <si>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</si>
  <si>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</si>
  <si>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</si>
  <si>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</si>
  <si>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</si>
  <si>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</si>
  <si>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</si>
  <si>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</si>
  <si>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</si>
  <si>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</si>
  <si>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</si>
  <si>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</si>
  <si>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</si>
  <si>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</si>
  <si>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</si>
  <si>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</si>
  <si>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</si>
  <si>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</si>
  <si>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</si>
  <si>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</si>
  <si>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</si>
  <si>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</si>
  <si>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</si>
  <si>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</si>
  <si>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</si>
  <si>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</si>
  <si>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</si>
  <si>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</si>
  <si>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</si>
  <si>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</si>
  <si>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</si>
  <si>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</si>
  <si>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</si>
  <si>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</si>
  <si>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</si>
  <si>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</si>
  <si>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</si>
  <si>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</si>
  <si>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</si>
  <si>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</si>
  <si>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</si>
  <si>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</si>
  <si>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</si>
  <si>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</si>
  <si>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</si>
  <si>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</si>
  <si>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</si>
  <si>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</si>
  <si>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</si>
  <si>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</si>
  <si>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</si>
  <si>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</si>
  <si>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</si>
  <si>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</si>
  <si>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</si>
  <si>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</si>
  <si>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</si>
  <si>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</si>
  <si>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</si>
  <si>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</si>
  <si>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</si>
  <si>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</si>
  <si>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</si>
  <si>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</si>
  <si>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</si>
  <si>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</si>
  <si>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</si>
  <si>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</si>
  <si>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</si>
  <si>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</si>
  <si>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</si>
  <si>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</si>
  <si>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</si>
  <si>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</si>
  <si>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</si>
  <si>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</si>
  <si>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</si>
  <si>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</si>
  <si>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</si>
  <si>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</si>
  <si>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</si>
  <si>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</si>
  <si>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</si>
  <si>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</si>
  <si>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</si>
  <si>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</si>
  <si>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</si>
  <si>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</si>
  <si>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</si>
  <si>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</si>
  <si>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</si>
  <si>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</si>
  <si>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</si>
  <si>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</si>
  <si>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</si>
  <si>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</si>
  <si>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</si>
  <si>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</si>
  <si>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</si>
  <si>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</si>
  <si>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</si>
  <si>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</si>
  <si>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</si>
  <si>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</si>
  <si>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</si>
  <si>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</si>
  <si>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</si>
  <si>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</si>
  <si>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</si>
  <si>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</si>
  <si>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</si>
  <si>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</si>
  <si>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</si>
  <si>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</si>
  <si>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</si>
  <si>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</si>
  <si>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</si>
  <si>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</si>
  <si>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</si>
  <si>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</si>
  <si>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</si>
  <si>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</si>
  <si>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</si>
  <si>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</si>
  <si>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</si>
  <si>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</si>
  <si>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</si>
  <si>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</si>
  <si>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</si>
  <si>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</si>
  <si>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</si>
  <si>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</si>
  <si>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</si>
  <si>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</si>
  <si>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</si>
  <si>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</si>
  <si>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</si>
  <si>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</si>
  <si>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</si>
  <si>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</si>
  <si>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</si>
  <si>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</si>
  <si>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</si>
  <si>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</si>
  <si>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</si>
  <si>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</si>
  <si>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</si>
  <si>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</si>
  <si>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</si>
  <si>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</si>
  <si>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</si>
  <si>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</si>
  <si>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</si>
  <si>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</si>
  <si>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</si>
  <si>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</si>
  <si>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</si>
  <si>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</si>
  <si>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</si>
  <si>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</si>
  <si>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</si>
  <si>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</si>
  <si>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</si>
  <si>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</si>
  <si>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</si>
  <si>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</si>
  <si>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</si>
  <si>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</si>
  <si>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</si>
  <si>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</si>
  <si>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</si>
  <si>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</si>
  <si>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</si>
  <si>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</si>
  <si>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</si>
  <si>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</si>
  <si>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</si>
  <si>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</si>
  <si>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</si>
  <si>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</si>
  <si>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</si>
  <si>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</si>
  <si>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</si>
  <si>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</si>
  <si>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</si>
  <si>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</si>
  <si>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</si>
  <si>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</si>
  <si>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</si>
  <si>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</si>
  <si>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</si>
  <si>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</si>
  <si>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</si>
  <si>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</si>
  <si>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</si>
  <si>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</si>
  <si>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</si>
  <si>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</si>
  <si>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</si>
  <si>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</si>
  <si>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</si>
  <si>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</si>
  <si>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</si>
  <si>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</si>
  <si>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</si>
  <si>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</si>
  <si>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</si>
  <si>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</si>
  <si>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</si>
  <si>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</si>
  <si>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</si>
  <si>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</si>
  <si>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</si>
  <si>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</si>
  <si>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</si>
  <si>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</si>
  <si>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</si>
  <si>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</si>
  <si>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</si>
  <si>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</si>
  <si>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</si>
  <si>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</si>
  <si>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</si>
  <si>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</si>
  <si>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</si>
  <si>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</si>
  <si>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</si>
  <si>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</si>
  <si>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</si>
  <si>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</si>
  <si>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</si>
  <si>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</si>
  <si>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</si>
  <si>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</si>
  <si>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</si>
  <si>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</si>
  <si>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</si>
  <si>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</si>
  <si>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</si>
  <si>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</si>
  <si>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</si>
  <si>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</si>
  <si>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</si>
  <si>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</si>
  <si>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</si>
  <si>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</si>
  <si>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</si>
  <si>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</si>
  <si>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</si>
  <si>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</si>
  <si>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</si>
  <si>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</si>
  <si>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</si>
  <si>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</si>
  <si>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</si>
  <si>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</si>
  <si>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</si>
  <si>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</si>
  <si>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</si>
  <si>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</si>
  <si>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</si>
  <si>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</si>
  <si>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</si>
  <si>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</si>
  <si>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</si>
  <si>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</si>
  <si>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</si>
  <si>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</si>
  <si>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</si>
  <si>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</si>
  <si>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</si>
  <si>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</si>
  <si>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</si>
  <si>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</si>
  <si>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</si>
  <si>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</si>
  <si>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</si>
  <si>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</si>
  <si>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</si>
  <si>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</si>
  <si>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</si>
  <si>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</si>
  <si>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</si>
  <si>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</si>
  <si>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</si>
  <si>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</si>
  <si>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</si>
  <si>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</si>
  <si>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</si>
  <si>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</si>
  <si>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</si>
  <si>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</si>
  <si>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</si>
  <si>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</si>
  <si>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</si>
  <si>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</si>
  <si>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</si>
  <si>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</si>
  <si>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</si>
  <si>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</si>
  <si>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</si>
  <si>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</si>
  <si>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</si>
  <si>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</si>
  <si>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</si>
  <si>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</si>
  <si>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</si>
  <si>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</si>
  <si>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</si>
  <si>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</si>
  <si>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</si>
  <si>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</si>
  <si>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</si>
  <si>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</si>
  <si>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</si>
  <si>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</si>
  <si>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</si>
  <si>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</si>
  <si>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</si>
  <si>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</si>
  <si>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</si>
  <si>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</si>
  <si>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</si>
  <si>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</si>
  <si>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</si>
  <si>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</si>
  <si>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</si>
  <si>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</si>
  <si>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</si>
  <si>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</si>
  <si>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</si>
  <si>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</si>
  <si>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</si>
  <si>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</si>
  <si>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</si>
  <si>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</si>
  <si>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</si>
  <si>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</si>
  <si>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</si>
  <si>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</si>
  <si>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</si>
  <si>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</si>
  <si>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</si>
  <si>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</si>
  <si>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</si>
  <si>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</si>
  <si>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</si>
  <si>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</si>
  <si>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</si>
  <si>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</si>
  <si>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</si>
  <si>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</si>
  <si>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</si>
  <si>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</si>
  <si>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</si>
  <si>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</si>
  <si>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</si>
  <si>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</si>
  <si>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</si>
  <si>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</si>
  <si>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</si>
  <si>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</si>
  <si>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</si>
  <si>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</si>
  <si>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</si>
  <si>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</si>
  <si>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</si>
  <si>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</si>
  <si>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</si>
  <si>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</si>
  <si>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</si>
  <si>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</si>
  <si>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</si>
  <si>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</si>
  <si>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</si>
  <si>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</si>
  <si>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</si>
  <si>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</si>
  <si>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</si>
  <si>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</si>
  <si>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</si>
  <si>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</si>
  <si>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</si>
  <si>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</si>
  <si>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</si>
  <si>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</si>
  <si>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</si>
  <si>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</si>
  <si>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</si>
  <si>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</si>
  <si>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</si>
  <si>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</si>
  <si>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</si>
  <si>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</si>
  <si>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</si>
  <si>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</si>
  <si>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</si>
  <si>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</si>
  <si>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</si>
  <si>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</si>
  <si>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</si>
  <si>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</si>
  <si>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</si>
  <si>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</si>
  <si>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</si>
  <si>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</si>
  <si>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</si>
  <si>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</si>
  <si>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</si>
  <si>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</si>
  <si>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</si>
  <si>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</si>
  <si>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</si>
  <si>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</si>
  <si>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</si>
  <si>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</si>
  <si>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</si>
  <si>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</si>
  <si>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</si>
  <si>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</si>
  <si>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</si>
  <si>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</si>
  <si>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</si>
  <si>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</si>
  <si>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</si>
  <si>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</si>
  <si>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</si>
  <si>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</si>
  <si>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</si>
  <si>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</si>
  <si>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</si>
  <si>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</si>
  <si>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</si>
  <si>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</si>
  <si>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</si>
  <si>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</si>
  <si>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</si>
  <si>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</si>
  <si>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</si>
  <si>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</si>
  <si>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</si>
  <si>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</si>
  <si>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</si>
  <si>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</si>
  <si>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</si>
  <si>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</si>
  <si>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</si>
  <si>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</si>
  <si>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</si>
  <si>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</si>
  <si>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</si>
  <si>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</si>
  <si>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</si>
  <si>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</si>
  <si>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</si>
  <si>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</si>
  <si>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</si>
  <si>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</si>
  <si>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</si>
  <si>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</si>
  <si>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</si>
  <si>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</si>
  <si>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</si>
  <si>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</si>
  <si>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</si>
  <si>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</si>
  <si>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</si>
  <si>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</si>
  <si>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</si>
  <si>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</si>
  <si>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</si>
  <si>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</si>
  <si>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</si>
  <si>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</si>
  <si>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</si>
  <si>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</si>
  <si>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</si>
  <si>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</si>
  <si>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</si>
  <si>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</si>
  <si>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</si>
  <si>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</si>
  <si>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</si>
  <si>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</si>
  <si>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</si>
  <si>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</si>
  <si>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</si>
  <si>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</si>
  <si>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</si>
  <si>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</si>
  <si>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</si>
  <si>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</si>
  <si>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</si>
  <si>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</si>
  <si>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</si>
  <si>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</si>
  <si>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</si>
  <si>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</si>
  <si>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</si>
  <si>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</si>
  <si>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</si>
  <si>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</si>
  <si>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</si>
  <si>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</si>
  <si>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</si>
  <si>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</si>
  <si>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</si>
  <si>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</si>
  <si>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</si>
  <si>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</si>
  <si>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</si>
  <si>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</si>
  <si>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</si>
  <si>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</si>
  <si>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</si>
  <si>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</si>
  <si>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</si>
  <si>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</si>
  <si>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</si>
  <si>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</si>
  <si>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</si>
  <si>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</si>
  <si>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</si>
  <si>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</si>
  <si>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</si>
  <si>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</si>
  <si>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</si>
  <si>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</si>
  <si>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</si>
  <si>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</si>
  <si>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</si>
  <si>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</si>
  <si>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</si>
  <si>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</si>
  <si>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</si>
  <si>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</si>
  <si>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</si>
  <si>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</si>
  <si>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</si>
  <si>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</si>
  <si>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</si>
  <si>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</si>
  <si>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</si>
  <si>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</si>
  <si>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</si>
  <si>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</si>
  <si>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</si>
  <si>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</si>
  <si>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</si>
  <si>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</si>
  <si>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</si>
  <si>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</si>
  <si>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</si>
  <si>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</si>
  <si>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</si>
  <si>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</si>
  <si>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</si>
  <si>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</si>
  <si>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</si>
  <si>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</si>
  <si>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</si>
  <si>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</si>
  <si>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</si>
  <si>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</si>
  <si>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</si>
  <si>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</si>
  <si>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</si>
  <si>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</si>
  <si>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</si>
  <si>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</si>
  <si>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</si>
  <si>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</si>
  <si>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</si>
  <si>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</si>
  <si>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</si>
  <si>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</si>
  <si>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</si>
  <si>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</si>
  <si>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</si>
  <si>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</si>
  <si>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</si>
  <si>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</si>
  <si>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</si>
  <si>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</si>
  <si>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</si>
  <si>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</si>
  <si>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</si>
  <si>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</si>
  <si>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</si>
  <si>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</si>
  <si>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</si>
  <si>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</si>
  <si>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</si>
  <si>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</si>
  <si>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</si>
  <si>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</si>
  <si>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</si>
  <si>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</si>
  <si>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</si>
  <si>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</si>
  <si>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</si>
  <si>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</si>
  <si>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</si>
  <si>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</si>
  <si>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</si>
  <si>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</si>
  <si>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</si>
  <si>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</si>
  <si>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</si>
  <si>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</si>
  <si>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</si>
  <si>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</si>
  <si>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</si>
  <si>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</si>
  <si>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</si>
  <si>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</si>
  <si>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</si>
  <si>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</si>
  <si>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</si>
  <si>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</si>
  <si>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</si>
  <si>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</si>
  <si>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</si>
  <si>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</si>
  <si>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</si>
  <si>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</si>
  <si>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</si>
  <si>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</si>
  <si>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</si>
  <si>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</si>
  <si>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</si>
  <si>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</si>
  <si>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</si>
  <si>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</si>
  <si>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</si>
  <si>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</si>
  <si>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</si>
  <si>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</si>
  <si>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</si>
  <si>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</si>
  <si>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</si>
  <si>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</si>
  <si>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</si>
  <si>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</si>
  <si>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</si>
  <si>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</si>
  <si>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</si>
  <si>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</si>
  <si>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</si>
  <si>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</si>
  <si>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</si>
  <si>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</si>
  <si>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</si>
  <si>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</si>
  <si>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</si>
  <si>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</si>
  <si>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</si>
  <si>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</si>
  <si>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</si>
  <si>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</si>
  <si>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</si>
  <si>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</si>
  <si>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</si>
  <si>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</si>
  <si>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</si>
  <si>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</si>
  <si>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</si>
  <si>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</si>
  <si>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</si>
  <si>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</si>
  <si>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</si>
  <si>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</si>
  <si>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</si>
  <si>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</si>
  <si>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</si>
  <si>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</si>
  <si>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</si>
  <si>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</si>
  <si>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</si>
  <si>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</si>
  <si>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</si>
  <si>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</si>
  <si>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</si>
  <si>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</si>
  <si>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</si>
  <si>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</si>
  <si>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</si>
  <si>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</si>
  <si>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</si>
  <si>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</si>
  <si>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</si>
  <si>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</si>
  <si>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</si>
  <si>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</si>
  <si>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</si>
  <si>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</si>
  <si>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</si>
  <si>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</si>
  <si>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</si>
  <si>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</si>
  <si>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</si>
  <si>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</si>
  <si>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</si>
  <si>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</si>
  <si>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</si>
  <si>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</si>
  <si>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</si>
  <si>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</si>
  <si>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</si>
  <si>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</si>
  <si>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</si>
  <si>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</si>
  <si>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</si>
  <si>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</si>
  <si>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</si>
  <si>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</si>
  <si>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</si>
  <si>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</si>
  <si>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</si>
  <si>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</si>
  <si>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</si>
  <si>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</si>
  <si>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</si>
  <si>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</si>
  <si>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</si>
  <si>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</si>
  <si>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</si>
  <si>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</si>
  <si>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</si>
  <si>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</si>
  <si>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</si>
  <si>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</si>
  <si>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</si>
  <si>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</si>
  <si>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</si>
  <si>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</si>
  <si>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</si>
  <si>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</si>
  <si>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</si>
  <si>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</si>
  <si>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</si>
  <si>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</si>
  <si>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</si>
  <si>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</si>
  <si>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</si>
  <si>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</si>
  <si>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</si>
  <si>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</si>
  <si>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</si>
  <si>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</si>
  <si>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</si>
  <si>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</si>
  <si>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</si>
  <si>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</si>
  <si>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</si>
  <si>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</si>
  <si>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</si>
  <si>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</si>
  <si>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</si>
  <si>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</si>
  <si>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</si>
  <si>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</si>
  <si>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</si>
  <si>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</si>
  <si>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</si>
  <si>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</si>
  <si>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</si>
  <si>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</si>
  <si>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</si>
  <si>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</si>
  <si>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</si>
  <si>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</si>
  <si>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</si>
  <si>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</si>
  <si>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</si>
  <si>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</si>
  <si>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</si>
  <si>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</si>
  <si>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</si>
  <si>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</si>
  <si>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</si>
  <si>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</si>
  <si>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</si>
  <si>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</si>
  <si>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</si>
  <si>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</si>
  <si>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</si>
  <si>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</si>
  <si>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</si>
  <si>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</si>
  <si>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</si>
  <si>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</si>
  <si>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</si>
  <si>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</si>
  <si>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</si>
  <si>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</si>
  <si>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</si>
  <si>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</si>
  <si>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</si>
  <si>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</si>
  <si>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</si>
  <si>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</si>
  <si>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</si>
  <si>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</si>
  <si>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</si>
  <si>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</si>
  <si>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</si>
  <si>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</si>
  <si>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</si>
  <si>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</si>
  <si>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</si>
  <si>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</si>
  <si>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</si>
  <si>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</si>
  <si>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</si>
  <si>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</si>
  <si>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</si>
  <si>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</si>
  <si>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</si>
  <si>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</si>
  <si>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</si>
  <si>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</si>
  <si>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</si>
  <si>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</si>
  <si>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</si>
  <si>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</si>
  <si>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</si>
  <si>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</si>
  <si>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</si>
  <si>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</si>
  <si>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</si>
  <si>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</si>
  <si>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</si>
  <si>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</si>
  <si>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</si>
  <si>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</si>
  <si>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</si>
  <si>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</si>
  <si>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</si>
  <si>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</si>
  <si>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</si>
  <si>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</si>
  <si>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</si>
  <si>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</si>
  <si>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</si>
  <si>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</si>
  <si>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</si>
  <si>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</si>
  <si>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</si>
  <si>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</si>
  <si>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</si>
  <si>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</si>
  <si>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</si>
  <si>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</si>
  <si>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</si>
  <si>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</si>
  <si>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</si>
  <si>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</si>
  <si>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</si>
  <si>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</si>
  <si>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</si>
  <si>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</si>
  <si>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</si>
  <si>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</si>
  <si>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</si>
  <si>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</si>
  <si>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</si>
  <si>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</si>
  <si>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</si>
  <si>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</si>
  <si>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</si>
  <si>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</si>
  <si>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</si>
  <si>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</si>
  <si>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</si>
  <si>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</si>
  <si>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</si>
  <si>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</si>
  <si>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</si>
  <si>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</si>
  <si>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</si>
  <si>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</si>
  <si>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</si>
  <si>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</si>
  <si>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</si>
  <si>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</si>
  <si>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</si>
  <si>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</si>
  <si>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</si>
  <si>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</si>
  <si>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</si>
  <si>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</si>
  <si>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</si>
  <si>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</si>
  <si>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</si>
  <si>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</si>
  <si>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</si>
  <si>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</si>
  <si>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</si>
  <si>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</si>
  <si>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</si>
  <si>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</si>
  <si>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</si>
  <si>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</si>
  <si>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</si>
  <si>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</si>
  <si>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</si>
  <si>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</si>
  <si>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</si>
  <si>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</si>
  <si>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</si>
  <si>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</si>
  <si>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</si>
  <si>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</si>
  <si>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</si>
  <si>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</si>
  <si>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</si>
  <si>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</si>
  <si>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</si>
  <si>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</si>
  <si>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</si>
  <si>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</si>
  <si>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</si>
  <si>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</si>
  <si>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</si>
  <si>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</si>
  <si>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</si>
  <si>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</si>
  <si>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</si>
  <si>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</si>
  <si>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</si>
  <si>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</si>
  <si>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</si>
  <si>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</si>
  <si>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</si>
  <si>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</si>
  <si>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</si>
  <si>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</si>
  <si>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</si>
  <si>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</si>
  <si>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</si>
  <si>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</si>
  <si>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</si>
  <si>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</si>
  <si>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</si>
  <si>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</si>
  <si>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</si>
  <si>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</si>
  <si>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</si>
  <si>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</si>
  <si>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</si>
  <si>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</si>
  <si>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</si>
  <si>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</si>
  <si>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</si>
  <si>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</si>
  <si>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</si>
  <si>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</si>
  <si>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</si>
  <si>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</si>
  <si>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</si>
  <si>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</si>
  <si>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</si>
  <si>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</si>
  <si>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</si>
  <si>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</si>
  <si>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</si>
  <si>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</si>
  <si>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</si>
  <si>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</si>
  <si>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</si>
  <si>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</si>
  <si>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</si>
  <si>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</si>
  <si>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</si>
  <si>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</si>
  <si>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</si>
  <si>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</si>
  <si>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</si>
  <si>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</si>
  <si>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</si>
  <si>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</si>
  <si>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</si>
  <si>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</si>
  <si>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</si>
  <si>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</si>
  <si>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</si>
  <si>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</si>
  <si>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</si>
  <si>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</si>
  <si>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</si>
  <si>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</si>
  <si>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</si>
  <si>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</si>
  <si>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</si>
  <si>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</si>
  <si>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</si>
  <si>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</si>
  <si>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</si>
  <si>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</si>
  <si>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</si>
  <si>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</si>
  <si>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</si>
  <si>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</si>
  <si>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</si>
  <si>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</si>
  <si>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</si>
  <si>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</si>
  <si>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</si>
  <si>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</si>
  <si>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</si>
  <si>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</si>
  <si>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</si>
  <si>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</si>
  <si>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</si>
  <si>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</si>
  <si>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</si>
  <si>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</si>
  <si>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</si>
  <si>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</si>
  <si>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</si>
  <si>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</si>
  <si>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</si>
  <si>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</si>
  <si>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</si>
  <si>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</si>
  <si>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</si>
  <si>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</si>
  <si>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</si>
  <si>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</si>
  <si>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</si>
  <si>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</si>
  <si>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</si>
  <si>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</si>
  <si>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</si>
  <si>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</si>
  <si>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</si>
  <si>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</si>
  <si>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</si>
  <si>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</si>
  <si>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</si>
  <si>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</si>
  <si>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</si>
  <si>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</si>
  <si>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</si>
  <si>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</si>
  <si>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</si>
  <si>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</si>
  <si>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</si>
  <si>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</si>
  <si>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</si>
  <si>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</si>
  <si>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</si>
  <si>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</si>
  <si>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</si>
  <si>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</si>
  <si>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</si>
  <si>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</si>
  <si>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</si>
  <si>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</si>
  <si>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</si>
  <si>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</si>
  <si>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</si>
  <si>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</si>
  <si>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</si>
  <si>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</si>
  <si>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</si>
  <si>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</si>
  <si>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</si>
  <si>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</si>
  <si>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</si>
  <si>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</si>
  <si>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</si>
  <si>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</si>
  <si>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</si>
  <si>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</si>
  <si>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</si>
  <si>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</si>
  <si>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</si>
  <si>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</si>
  <si>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</si>
  <si>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</si>
  <si>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</si>
  <si>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</si>
  <si>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</si>
  <si>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</si>
  <si>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</si>
  <si>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</si>
  <si>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</si>
  <si>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</si>
  <si>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</si>
  <si>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</si>
  <si>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</si>
  <si>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</si>
  <si>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</si>
  <si>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</si>
  <si>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</si>
  <si>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</si>
  <si>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</si>
  <si>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</si>
  <si>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</si>
  <si>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</si>
  <si>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</si>
  <si>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</si>
  <si>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</si>
  <si>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</si>
  <si>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</si>
  <si>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</si>
  <si>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</si>
  <si>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</si>
  <si>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</si>
  <si>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</si>
  <si>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</si>
  <si>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</si>
  <si>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</si>
  <si>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</si>
  <si>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</si>
  <si>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</si>
  <si>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</si>
  <si>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</si>
  <si>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</si>
  <si>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</si>
  <si>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</si>
  <si>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</si>
  <si>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</si>
  <si>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</si>
  <si>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</si>
  <si>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</si>
  <si>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</si>
  <si>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</si>
  <si>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</si>
  <si>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</si>
  <si>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</si>
  <si>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</si>
  <si>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</si>
  <si>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</si>
  <si>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</si>
  <si>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</si>
  <si>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</si>
  <si>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</si>
  <si>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</si>
  <si>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</si>
  <si>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</si>
  <si>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</si>
  <si>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</si>
  <si>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</si>
  <si>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</si>
  <si>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</si>
  <si>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</si>
  <si>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</si>
  <si>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</si>
  <si>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</si>
  <si>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</si>
  <si>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</si>
  <si>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</si>
  <si>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</si>
  <si>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</si>
  <si>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</si>
  <si>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</si>
  <si>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</si>
  <si>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</si>
  <si>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</si>
  <si>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</si>
  <si>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</si>
  <si>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</si>
  <si>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</si>
  <si>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</si>
  <si>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</si>
  <si>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</si>
  <si>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</si>
  <si>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</si>
  <si>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</si>
  <si>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</si>
  <si>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</si>
  <si>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</si>
  <si>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</si>
  <si>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</si>
  <si>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</si>
  <si>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</si>
  <si>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</si>
  <si>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</si>
  <si>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</si>
  <si>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</si>
  <si>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</si>
  <si>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</si>
  <si>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</si>
  <si>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</si>
  <si>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</si>
  <si>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</si>
  <si>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</si>
  <si>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</si>
  <si>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</si>
  <si>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</si>
  <si>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</si>
  <si>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</si>
  <si>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</si>
  <si>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</si>
  <si>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</si>
  <si>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</si>
  <si>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</si>
  <si>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</si>
  <si>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</si>
  <si>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</si>
  <si>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</si>
  <si>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</si>
  <si>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</si>
  <si>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</si>
  <si>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</si>
  <si>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</si>
  <si>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</si>
  <si>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</si>
  <si>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</si>
  <si>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</si>
  <si>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</si>
  <si>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</si>
  <si>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</si>
  <si>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</si>
  <si>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</si>
  <si>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</si>
  <si>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</si>
  <si>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</si>
  <si>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</si>
  <si>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</si>
  <si>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</si>
  <si>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</si>
  <si>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</si>
  <si>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</si>
  <si>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</si>
  <si>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</si>
  <si>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</si>
  <si>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</si>
  <si>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</si>
  <si>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</si>
  <si>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</si>
  <si>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</si>
  <si>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</si>
  <si>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</si>
  <si>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</si>
  <si>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</si>
  <si>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</si>
  <si>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</si>
  <si>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</si>
  <si>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</si>
  <si>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</si>
  <si>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</si>
  <si>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</si>
  <si>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</si>
  <si>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</si>
  <si>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</si>
  <si>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</si>
  <si>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</si>
  <si>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</si>
  <si>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</si>
  <si>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</si>
  <si>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</si>
  <si>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</si>
  <si>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</si>
  <si>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</si>
  <si>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</si>
  <si>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</si>
  <si>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</si>
  <si>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</si>
  <si>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</si>
  <si>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</si>
  <si>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</si>
  <si>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</si>
  <si>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</si>
  <si>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</si>
  <si>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</si>
  <si>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</si>
  <si>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</si>
  <si>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</si>
  <si>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</si>
  <si>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</si>
  <si>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</si>
  <si>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</si>
  <si>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</si>
  <si>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</si>
  <si>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</si>
  <si>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</si>
  <si>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</si>
  <si>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</si>
  <si>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</si>
  <si>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</si>
  <si>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</si>
  <si>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</si>
  <si>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</si>
  <si>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</si>
  <si>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</si>
  <si>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</si>
  <si>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</si>
  <si>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</si>
  <si>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</si>
  <si>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</si>
  <si>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</si>
  <si>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</si>
  <si>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</si>
  <si>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</si>
  <si>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</si>
  <si>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</si>
  <si>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</si>
  <si>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</si>
  <si>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</si>
  <si>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</si>
  <si>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</si>
  <si>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</si>
  <si>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</si>
  <si>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</si>
  <si>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</si>
  <si>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</si>
  <si>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</si>
  <si>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</si>
  <si>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</si>
  <si>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</si>
  <si>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</si>
  <si>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</si>
  <si>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</si>
  <si>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</si>
  <si>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</si>
  <si>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</si>
  <si>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</si>
  <si>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</si>
  <si>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</si>
  <si>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</si>
  <si>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</si>
  <si>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</si>
  <si>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</si>
  <si>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</si>
  <si>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</si>
  <si>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</si>
  <si>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</si>
  <si>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</si>
  <si>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</si>
  <si>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</si>
  <si>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</si>
  <si>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</si>
  <si>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</si>
  <si>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</si>
  <si>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</si>
  <si>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</si>
  <si>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</si>
  <si>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</si>
  <si>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</si>
  <si>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</si>
  <si>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</si>
  <si>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</si>
  <si>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</si>
  <si>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</si>
  <si>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</si>
  <si>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</si>
  <si>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</si>
  <si>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</si>
  <si>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</si>
  <si>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</si>
  <si>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</si>
  <si>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</si>
  <si>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</si>
  <si>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</si>
  <si>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</si>
  <si>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</si>
  <si>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</si>
  <si>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</si>
  <si>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</si>
  <si>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</si>
  <si>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</si>
  <si>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</si>
  <si>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</si>
  <si>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</si>
  <si>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</si>
  <si>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</si>
  <si>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</si>
  <si>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</si>
  <si>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</si>
  <si>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</si>
  <si>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</si>
  <si>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</si>
  <si>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</si>
  <si>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</si>
  <si>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</si>
  <si>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</si>
  <si>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</si>
  <si>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</si>
  <si>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</si>
  <si>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</si>
  <si>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</si>
  <si>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</si>
  <si>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</si>
  <si>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</si>
  <si>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</si>
  <si>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</si>
  <si>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</si>
  <si>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</si>
  <si>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</si>
  <si>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</si>
  <si>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</si>
  <si>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</si>
  <si>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</si>
  <si>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</si>
  <si>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</si>
  <si>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</si>
  <si>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</si>
  <si>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</si>
  <si>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</si>
  <si>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</si>
  <si>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</si>
  <si>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</si>
  <si>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</si>
  <si>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</si>
  <si>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</si>
  <si>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</si>
  <si>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</si>
  <si>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</si>
  <si>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</si>
  <si>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</si>
  <si>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</si>
  <si>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</si>
  <si>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</si>
  <si>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</si>
  <si>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</si>
  <si>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</si>
  <si>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</si>
  <si>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</si>
  <si>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</si>
  <si>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</si>
  <si>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</si>
  <si>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</si>
  <si>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</si>
  <si>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</si>
  <si>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</si>
  <si>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</si>
  <si>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</si>
  <si>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</si>
  <si>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</si>
  <si>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</si>
  <si>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</si>
  <si>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</si>
  <si>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</si>
  <si>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</si>
  <si>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</si>
  <si>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</si>
  <si>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</si>
  <si>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</si>
  <si>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</si>
  <si>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</si>
  <si>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</si>
  <si>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</si>
  <si>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</si>
  <si>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</si>
  <si>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</si>
  <si>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</si>
  <si>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</si>
  <si>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</si>
  <si>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</si>
  <si>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</si>
  <si>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</si>
  <si>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</si>
  <si>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</si>
  <si>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</si>
  <si>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</si>
  <si>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</si>
  <si>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</si>
  <si>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</si>
  <si>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</si>
  <si>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</si>
  <si>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</si>
  <si>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</si>
  <si>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</si>
  <si>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</si>
  <si>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</si>
  <si>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</si>
  <si>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</si>
  <si>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</si>
  <si>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</si>
  <si>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</si>
  <si>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</si>
  <si>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</si>
  <si>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</si>
  <si>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</si>
  <si>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</si>
  <si>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</si>
  <si>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</si>
  <si>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</si>
  <si>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</si>
  <si>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</si>
  <si>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</si>
  <si>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</si>
  <si>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</si>
  <si>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</si>
  <si>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</si>
  <si>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</si>
  <si>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</si>
  <si>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</si>
  <si>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</si>
  <si>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</si>
  <si>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</si>
  <si>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</si>
  <si>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</si>
  <si>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</si>
  <si>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</si>
  <si>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</si>
  <si>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</si>
  <si>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</si>
  <si>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</si>
  <si>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</si>
  <si>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</si>
  <si>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</si>
  <si>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</si>
  <si>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</si>
  <si>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</si>
  <si>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</si>
  <si>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</si>
  <si>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</si>
  <si>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</si>
  <si>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</si>
  <si>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</si>
  <si>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</si>
  <si>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</si>
  <si>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</si>
  <si>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</si>
  <si>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</si>
  <si>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</si>
  <si>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</si>
  <si>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</si>
  <si>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</si>
  <si>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</si>
  <si>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</si>
  <si>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</si>
  <si>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</si>
  <si>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</si>
  <si>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</si>
  <si>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</si>
  <si>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</si>
  <si>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</si>
  <si>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</si>
  <si>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</si>
  <si>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</si>
  <si>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</si>
  <si>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</si>
  <si>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</si>
  <si>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</si>
  <si>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</si>
  <si>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</si>
  <si>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</si>
  <si>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</si>
  <si>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</si>
  <si>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</si>
  <si>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</si>
  <si>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</si>
  <si>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</si>
  <si>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</si>
  <si>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</si>
  <si>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</si>
  <si>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</si>
  <si>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</si>
  <si>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</si>
  <si>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</si>
  <si>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</si>
  <si>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</si>
  <si>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</si>
  <si>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</si>
  <si>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</si>
  <si>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</si>
  <si>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</si>
  <si>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</si>
  <si>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</si>
  <si>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</si>
  <si>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</si>
  <si>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</si>
  <si>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</si>
  <si>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</si>
  <si>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</si>
  <si>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</si>
  <si>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</si>
  <si>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</si>
  <si>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</si>
  <si>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</si>
  <si>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</si>
  <si>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</si>
  <si>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</si>
  <si>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</si>
  <si>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</si>
  <si>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</si>
  <si>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</si>
  <si>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</si>
  <si>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</si>
  <si>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</si>
  <si>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</si>
  <si>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</si>
  <si>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</si>
  <si>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</si>
  <si>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</si>
  <si>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</si>
  <si>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</si>
  <si>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</si>
  <si>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</si>
  <si>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</si>
  <si>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</si>
  <si>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</si>
  <si>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</si>
  <si>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</si>
  <si>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</si>
  <si>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</si>
  <si>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</si>
  <si>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</si>
  <si>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</si>
  <si>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</si>
  <si>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</si>
  <si>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</si>
  <si>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</si>
  <si>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</si>
  <si>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</si>
  <si>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</si>
  <si>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</si>
  <si>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</si>
  <si>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</si>
  <si>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</si>
  <si>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</si>
  <si>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</si>
  <si>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</si>
  <si>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</si>
  <si>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</si>
  <si>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</si>
  <si>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</si>
  <si>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</si>
  <si>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</si>
  <si>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</si>
  <si>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</si>
  <si>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</si>
  <si>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</si>
  <si>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</si>
  <si>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</si>
  <si>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</si>
  <si>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</si>
  <si>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</si>
  <si>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</si>
  <si>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</si>
  <si>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</si>
  <si>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</si>
  <si>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</si>
  <si>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</si>
  <si>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</si>
  <si>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</si>
  <si>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</si>
  <si>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</si>
  <si>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</si>
  <si>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</si>
  <si>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</si>
  <si>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</si>
  <si>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</si>
  <si>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</si>
  <si>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</si>
  <si>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</si>
  <si>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</si>
  <si>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</si>
  <si>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</si>
  <si>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</si>
  <si>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</si>
  <si>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</si>
  <si>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</si>
  <si>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</si>
  <si>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</si>
  <si>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</si>
  <si>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</si>
  <si>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</si>
  <si>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</si>
  <si>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</si>
  <si>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</si>
  <si>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</si>
  <si>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</si>
  <si>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</si>
  <si>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</si>
  <si>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</si>
  <si>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</si>
  <si>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</si>
  <si>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</si>
  <si>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</si>
  <si>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</si>
  <si>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</si>
  <si>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</si>
  <si>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</si>
  <si>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</si>
  <si>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</si>
  <si>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</si>
  <si>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</si>
  <si>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</si>
  <si>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</si>
  <si>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</si>
  <si>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</si>
  <si>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</si>
  <si>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</si>
  <si>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</si>
  <si>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</si>
  <si>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</si>
  <si>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</si>
  <si>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</si>
  <si>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</si>
  <si>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</si>
  <si>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</si>
  <si>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</si>
  <si>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</si>
  <si>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</si>
  <si>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</si>
  <si>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</si>
  <si>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</si>
  <si>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</si>
  <si>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</si>
  <si>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</si>
  <si>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</si>
  <si>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</si>
  <si>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</si>
  <si>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</si>
  <si>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</si>
  <si>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</si>
  <si>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</si>
  <si>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</si>
  <si>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</si>
  <si>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</si>
  <si>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</si>
  <si>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</si>
  <si>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</si>
  <si>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</si>
  <si>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</si>
  <si>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</si>
  <si>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</si>
  <si>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</si>
  <si>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</si>
  <si>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</si>
  <si>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</si>
  <si>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</si>
  <si>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</si>
  <si>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</si>
  <si>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</si>
  <si>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</si>
  <si>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</si>
  <si>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</si>
  <si>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</si>
  <si>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</si>
  <si>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</si>
  <si>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</si>
  <si>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</si>
  <si>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</si>
  <si>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</si>
  <si>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</si>
  <si>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</si>
  <si>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</si>
  <si>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</si>
  <si>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</si>
  <si>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</si>
  <si>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</si>
  <si>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</si>
  <si>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</si>
  <si>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</si>
  <si>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</si>
  <si>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</si>
  <si>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</si>
  <si>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</si>
  <si>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</si>
  <si>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</si>
  <si>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</si>
  <si>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</si>
  <si>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</si>
  <si>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</si>
  <si>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</si>
  <si>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</si>
  <si>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</si>
  <si>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</si>
  <si>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</si>
  <si>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</si>
  <si>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</si>
  <si>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</si>
  <si>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</si>
  <si>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</si>
  <si>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</si>
  <si>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</si>
  <si>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</si>
  <si>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</si>
  <si>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</si>
  <si>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</si>
  <si>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</si>
  <si>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</si>
  <si>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</si>
  <si>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</si>
  <si>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</si>
  <si>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</si>
  <si>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</si>
  <si>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</si>
  <si>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</si>
  <si>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</si>
  <si>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</si>
  <si>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</si>
  <si>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</si>
  <si>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</si>
  <si>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</si>
  <si>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</si>
  <si>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</si>
  <si>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</si>
  <si>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</si>
  <si>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</si>
  <si>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</si>
  <si>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</si>
  <si>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</si>
  <si>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</si>
  <si>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</si>
  <si>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</si>
  <si>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</si>
  <si>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</si>
  <si>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</si>
  <si>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</si>
  <si>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</si>
  <si>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</si>
  <si>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</si>
  <si>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</si>
  <si>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</si>
  <si>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</si>
  <si>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</si>
  <si>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</si>
  <si>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</si>
  <si>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</si>
  <si>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</si>
  <si>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</si>
  <si>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</si>
  <si>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</si>
  <si>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</si>
  <si>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</si>
  <si>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</si>
  <si>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</si>
  <si>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</si>
  <si>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</si>
  <si>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</si>
  <si>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</si>
  <si>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</si>
  <si>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</si>
  <si>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</si>
  <si>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</si>
  <si>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</si>
  <si>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</si>
  <si>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</si>
  <si>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</si>
  <si>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</si>
  <si>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</si>
  <si>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</si>
  <si>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</si>
  <si>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</si>
  <si>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</si>
  <si>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</si>
  <si>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</si>
  <si>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</si>
  <si>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</si>
  <si>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</si>
  <si>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</si>
  <si>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</si>
  <si>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</si>
  <si>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</si>
  <si>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</si>
  <si>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</si>
  <si>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</si>
  <si>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</si>
  <si>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</si>
  <si>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</si>
  <si>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</si>
  <si>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</si>
  <si>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</si>
  <si>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</si>
  <si>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</si>
  <si>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</si>
  <si>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</si>
  <si>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</si>
  <si>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</si>
  <si>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</si>
  <si>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</si>
  <si>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</si>
  <si>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</si>
  <si>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</si>
  <si>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</si>
  <si>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</si>
  <si>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</si>
  <si>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</si>
  <si>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</si>
  <si>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</si>
  <si>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</si>
  <si>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</si>
  <si>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</si>
  <si>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</si>
  <si>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</si>
  <si>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</si>
  <si>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</si>
  <si>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</si>
  <si>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</si>
  <si>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</si>
  <si>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</si>
  <si>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</si>
  <si>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</si>
  <si>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</si>
  <si>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</si>
  <si>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</si>
  <si>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</si>
  <si>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</si>
  <si>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</si>
  <si>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</si>
  <si>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</si>
  <si>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</si>
  <si>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</si>
  <si>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</si>
  <si>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</si>
  <si>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</si>
  <si>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</si>
  <si>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</si>
  <si>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</si>
  <si>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</si>
  <si>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</si>
  <si>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</si>
  <si>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</si>
  <si>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</si>
  <si>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</si>
  <si>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</si>
  <si>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</si>
  <si>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</si>
  <si>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</si>
  <si>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</si>
  <si>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</si>
  <si>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</si>
  <si>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</si>
  <si>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</si>
  <si>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</si>
  <si>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</si>
  <si>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</si>
  <si>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</si>
  <si>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</si>
  <si>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</si>
  <si>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</si>
  <si>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</si>
  <si>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</si>
  <si>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</si>
  <si>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</si>
  <si>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</si>
  <si>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</si>
  <si>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</si>
  <si>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</si>
  <si>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</si>
  <si>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</si>
  <si>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</si>
  <si>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</si>
  <si>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</si>
  <si>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</si>
  <si>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</si>
  <si>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</si>
  <si>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</si>
  <si>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</si>
  <si>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</si>
  <si>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</si>
  <si>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</si>
  <si>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</si>
  <si>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</si>
  <si>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</si>
  <si>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</si>
  <si>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</si>
  <si>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</si>
  <si>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</si>
  <si>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</si>
  <si>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</si>
  <si>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</si>
  <si>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</si>
  <si>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</si>
  <si>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</si>
  <si>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</si>
  <si>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</si>
  <si>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</si>
  <si>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</si>
  <si>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</si>
  <si>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</si>
  <si>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</si>
  <si>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</si>
  <si>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</si>
  <si>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</si>
  <si>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</si>
  <si>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</si>
  <si>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</si>
  <si>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</si>
  <si>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</si>
  <si>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</si>
  <si>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</si>
  <si>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</si>
  <si>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</si>
  <si>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</si>
  <si>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</si>
  <si>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</si>
  <si>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</si>
  <si>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</si>
  <si>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</si>
  <si>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</si>
  <si>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</si>
  <si>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</si>
  <si>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</si>
  <si>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</si>
  <si>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</si>
  <si>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</si>
  <si>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</si>
  <si>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</si>
  <si>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</si>
  <si>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</si>
  <si>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</si>
  <si>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</si>
  <si>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</si>
  <si>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</si>
  <si>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</si>
  <si>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</si>
  <si>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</si>
  <si>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</si>
  <si>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</si>
  <si>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</si>
  <si>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</si>
  <si>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</si>
  <si>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</si>
  <si>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</si>
  <si>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</si>
  <si>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</si>
  <si>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</si>
  <si>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</si>
  <si>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</si>
  <si>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</si>
  <si>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</si>
  <si>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</si>
  <si>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</si>
  <si>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</si>
  <si>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</si>
  <si>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</si>
  <si>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</si>
  <si>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</si>
  <si>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</si>
  <si>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</si>
  <si>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</si>
  <si>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</si>
  <si>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</si>
  <si>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</si>
  <si>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</si>
  <si>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</si>
  <si>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</si>
  <si>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</si>
  <si>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</si>
  <si>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</si>
  <si>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</si>
  <si>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</si>
  <si>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</si>
  <si>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</si>
  <si>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</si>
  <si>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</si>
  <si>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</si>
  <si>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</si>
  <si>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</si>
  <si>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</si>
  <si>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</si>
  <si>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</si>
  <si>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</si>
  <si>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</si>
  <si>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</si>
  <si>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</si>
  <si>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</si>
  <si>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</si>
  <si>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</si>
  <si>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</si>
  <si>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</si>
  <si>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</si>
  <si>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</si>
  <si>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</si>
  <si>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</si>
  <si>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</si>
  <si>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</si>
  <si>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</si>
  <si>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</si>
  <si>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</si>
  <si>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</si>
  <si>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</si>
  <si>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</si>
  <si>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</si>
  <si>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</si>
  <si>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</si>
  <si>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</si>
  <si>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</si>
  <si>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</si>
  <si>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</si>
  <si>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</si>
  <si>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</si>
  <si>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</si>
  <si>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</si>
  <si>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</si>
  <si>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</si>
  <si>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</si>
  <si>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</si>
  <si>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</si>
  <si>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</si>
  <si>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</si>
  <si>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</si>
  <si>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</si>
  <si>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</si>
  <si>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</si>
  <si>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</si>
  <si>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</si>
  <si>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</si>
  <si>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</si>
  <si>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</si>
  <si>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</si>
  <si>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</si>
  <si>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</si>
  <si>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</si>
  <si>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</si>
  <si>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</si>
  <si>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</si>
  <si>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</si>
  <si>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</si>
  <si>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</si>
  <si>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</si>
  <si>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</si>
  <si>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</si>
  <si>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</si>
  <si>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</si>
  <si>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</si>
  <si>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</si>
  <si>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</si>
  <si>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</si>
  <si>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</si>
  <si>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</si>
  <si>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</si>
  <si>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</si>
  <si>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</si>
  <si>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</si>
  <si>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</si>
  <si>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</si>
  <si>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</si>
  <si>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</si>
  <si>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</si>
  <si>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</si>
  <si>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</si>
  <si>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</si>
  <si>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</si>
  <si>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</si>
  <si>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</si>
  <si>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</si>
  <si>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</si>
  <si>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</si>
  <si>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</si>
  <si>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</si>
  <si>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</si>
  <si>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</si>
  <si>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</si>
  <si>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</si>
  <si>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</si>
  <si>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</si>
  <si>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</si>
  <si>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</si>
  <si>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</si>
  <si>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</si>
  <si>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</si>
  <si>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</si>
  <si>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</si>
  <si>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</si>
  <si>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</si>
  <si>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</si>
  <si>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</si>
  <si>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</si>
  <si>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</si>
  <si>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</si>
  <si>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</si>
  <si>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</si>
  <si>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</si>
  <si>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</si>
  <si>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</si>
  <si>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</si>
  <si>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</si>
  <si>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</si>
  <si>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</si>
  <si>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</si>
  <si>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</si>
  <si>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</si>
  <si>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</si>
  <si>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</si>
  <si>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</si>
  <si>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</si>
  <si>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</si>
  <si>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</si>
  <si>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</si>
  <si>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</si>
  <si>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</si>
  <si>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</si>
  <si>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</si>
  <si>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</si>
  <si>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</si>
  <si>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</si>
  <si>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</si>
  <si>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</si>
  <si>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</si>
  <si>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</si>
  <si>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</si>
  <si>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</si>
  <si>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</si>
  <si>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</si>
  <si>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</si>
  <si>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</si>
  <si>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</si>
  <si>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</si>
  <si>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</si>
  <si>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</si>
  <si>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</si>
  <si>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</si>
  <si>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</si>
  <si>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</si>
  <si>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</si>
  <si>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</si>
  <si>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</si>
  <si>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</si>
  <si>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</si>
  <si>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</si>
  <si>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</si>
  <si>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</si>
  <si>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</si>
  <si>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</si>
  <si>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</si>
  <si>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</si>
  <si>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</si>
  <si>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</si>
  <si>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</si>
  <si>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</si>
  <si>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</si>
  <si>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</si>
  <si>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</si>
  <si>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</si>
  <si>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</si>
  <si>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</si>
  <si>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</si>
  <si>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</si>
  <si>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</si>
  <si>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</si>
  <si>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</si>
  <si>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</si>
  <si>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</si>
  <si>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</si>
  <si>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</si>
  <si>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</si>
  <si>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</si>
  <si>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</si>
  <si>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</si>
  <si>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</si>
  <si>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</si>
  <si>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</si>
  <si>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</si>
  <si>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</si>
  <si>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</si>
  <si>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</si>
  <si>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</si>
  <si>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</si>
  <si>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</si>
  <si>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</si>
  <si>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</si>
  <si>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</si>
  <si>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</si>
  <si>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</si>
  <si>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</si>
  <si>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</si>
  <si>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</si>
  <si>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</si>
  <si>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</si>
  <si>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</si>
  <si>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</si>
  <si>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</si>
  <si>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</si>
  <si>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</si>
  <si>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</si>
  <si>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</si>
  <si>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</si>
  <si>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</si>
  <si>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</si>
  <si>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</si>
  <si>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</si>
  <si>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</si>
  <si>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</si>
  <si>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</si>
  <si>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</si>
  <si>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</si>
  <si>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</si>
  <si>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</si>
  <si>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</si>
  <si>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</si>
  <si>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</si>
  <si>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</si>
  <si>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</si>
  <si>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</si>
  <si>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</si>
  <si>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</si>
  <si>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</si>
  <si>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</si>
  <si>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</si>
  <si>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</si>
  <si>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</si>
  <si>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</si>
  <si>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</si>
  <si>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</si>
  <si>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</si>
  <si>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</si>
  <si>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</si>
  <si>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</si>
  <si>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</si>
  <si>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</si>
  <si>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</si>
  <si>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</si>
  <si>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</si>
  <si>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</si>
  <si>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</si>
  <si>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</si>
  <si>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</si>
  <si>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</si>
  <si>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</si>
  <si>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</si>
  <si>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</si>
  <si>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</si>
  <si>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</si>
  <si>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</si>
  <si>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</si>
  <si>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</si>
  <si>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</si>
  <si>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</si>
  <si>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</si>
  <si>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</si>
  <si>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</si>
  <si>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</si>
  <si>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</si>
  <si>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</si>
  <si>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</si>
  <si>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</si>
  <si>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</si>
  <si>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</si>
  <si>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</si>
  <si>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</si>
  <si>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</si>
  <si>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</si>
  <si>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</si>
  <si>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</si>
  <si>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</si>
  <si>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</si>
  <si>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</si>
  <si>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</si>
  <si>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</si>
  <si>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</si>
  <si>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</si>
  <si>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</si>
  <si>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</si>
  <si>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</si>
  <si>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</si>
  <si>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</si>
  <si>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</si>
  <si>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</si>
  <si>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</si>
  <si>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</si>
  <si>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</si>
  <si>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</si>
  <si>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</si>
  <si>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</si>
  <si>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</si>
  <si>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</si>
  <si>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</si>
  <si>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</si>
  <si>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</si>
  <si>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</si>
  <si>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</si>
  <si>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</si>
  <si>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</si>
  <si>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</si>
  <si>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</si>
  <si>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</si>
  <si>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</si>
  <si>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</si>
  <si>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</si>
  <si>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</si>
  <si>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</si>
  <si>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</si>
  <si>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</si>
  <si>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</si>
  <si>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</si>
  <si>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</si>
  <si>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</si>
  <si>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</si>
  <si>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</si>
  <si>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</si>
  <si>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</si>
  <si>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</si>
  <si>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</si>
  <si>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</si>
  <si>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</si>
  <si>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</si>
  <si>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</si>
  <si>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</si>
  <si>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</si>
  <si>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</si>
  <si>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</si>
  <si>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</si>
  <si>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</si>
  <si>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</si>
  <si>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</si>
  <si>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</si>
  <si>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</si>
  <si>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</si>
  <si>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</si>
  <si>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</si>
  <si>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</si>
  <si>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</si>
  <si>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</si>
  <si>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</si>
  <si>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</si>
  <si>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</si>
  <si>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</si>
  <si>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</si>
  <si>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</si>
  <si>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</si>
  <si>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</si>
  <si>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</si>
  <si>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</si>
  <si>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</si>
  <si>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</si>
  <si>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</si>
  <si>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</si>
  <si>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</si>
  <si>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</si>
  <si>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</si>
  <si>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</si>
  <si>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</si>
  <si>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</si>
  <si>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</si>
  <si>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</si>
  <si>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</si>
  <si>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</si>
  <si>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</si>
  <si>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</si>
  <si>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</si>
  <si>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</si>
  <si>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</si>
  <si>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</si>
  <si>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</si>
  <si>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</si>
  <si>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</si>
  <si>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</si>
  <si>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</si>
  <si>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</si>
  <si>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</si>
  <si>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</si>
  <si>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</si>
  <si>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</si>
  <si>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</si>
  <si>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</si>
  <si>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</si>
  <si>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</si>
  <si>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</si>
  <si>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</si>
  <si>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</si>
  <si>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</si>
  <si>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</si>
  <si>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</si>
  <si>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</si>
  <si>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</si>
  <si>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</si>
  <si>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</si>
  <si>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</si>
  <si>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</si>
  <si>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</si>
  <si>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</si>
  <si>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</si>
  <si>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</si>
  <si>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</si>
  <si>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</si>
  <si>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</si>
  <si>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</si>
  <si>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</si>
  <si>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</si>
  <si>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</si>
  <si>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</si>
  <si>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</si>
  <si>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</si>
  <si>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</si>
  <si>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</si>
  <si>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</si>
  <si>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</si>
  <si>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</si>
  <si>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</si>
  <si>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</si>
  <si>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</si>
  <si>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</si>
  <si>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</si>
  <si>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</si>
  <si>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</si>
  <si>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</si>
  <si>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</si>
  <si>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</si>
  <si>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</si>
  <si>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</si>
  <si>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</si>
  <si>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</si>
  <si>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</si>
  <si>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</si>
  <si>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</si>
  <si>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</si>
  <si>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</si>
  <si>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</si>
  <si>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</si>
  <si>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</si>
  <si>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</si>
  <si>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</si>
  <si>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</si>
  <si>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</si>
  <si>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</si>
  <si>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</si>
  <si>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</si>
  <si>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</si>
  <si>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</si>
  <si>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</si>
  <si>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</si>
  <si>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</si>
  <si>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</si>
  <si>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</si>
  <si>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</si>
  <si>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</si>
  <si>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</si>
  <si>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</si>
  <si>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</si>
  <si>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</si>
  <si>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</si>
  <si>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</si>
  <si>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</si>
  <si>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</si>
  <si>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</si>
  <si>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</si>
  <si>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</si>
  <si>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</si>
  <si>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</si>
  <si>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</si>
  <si>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</si>
  <si>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</si>
  <si>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</si>
  <si>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</si>
  <si>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</si>
  <si>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</si>
  <si>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</si>
  <si>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</si>
  <si>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</si>
  <si>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</si>
  <si>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</si>
  <si>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</si>
  <si>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</si>
  <si>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</si>
  <si>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</si>
  <si>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</si>
  <si>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</si>
  <si>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</si>
  <si>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</si>
  <si>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</si>
  <si>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</si>
  <si>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</si>
  <si>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</si>
  <si>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</si>
  <si>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</si>
  <si>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</si>
  <si>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</si>
  <si>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</si>
  <si>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</si>
  <si>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</si>
  <si>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</si>
  <si>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</si>
  <si>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</si>
  <si>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</si>
  <si>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</si>
  <si>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</si>
  <si>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</si>
  <si>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</si>
  <si>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</si>
  <si>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</si>
  <si>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</si>
  <si>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</si>
  <si>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</si>
  <si>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</si>
  <si>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</si>
  <si>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</si>
  <si>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</si>
  <si>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</si>
  <si>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</si>
  <si>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</si>
  <si>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</si>
  <si>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</si>
  <si>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</si>
  <si>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</si>
  <si>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</si>
  <si>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</si>
  <si>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</si>
  <si>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</si>
  <si>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</si>
  <si>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</si>
  <si>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</si>
  <si>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</si>
  <si>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</si>
  <si>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</si>
  <si>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</si>
  <si>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</si>
  <si>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</si>
  <si>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</si>
  <si>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</si>
  <si>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</si>
  <si>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</si>
  <si>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</si>
  <si>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</si>
  <si>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</si>
  <si>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</si>
  <si>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</si>
  <si>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</si>
  <si>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</si>
  <si>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</si>
  <si>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</si>
  <si>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</si>
  <si>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</si>
  <si>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</si>
  <si>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</si>
  <si>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</si>
  <si>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</si>
  <si>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</si>
  <si>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</si>
  <si>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</si>
  <si>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</si>
  <si>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</si>
  <si>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</si>
  <si>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</si>
  <si>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</si>
  <si>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</si>
  <si>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</si>
  <si>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</si>
  <si>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</si>
  <si>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</si>
  <si>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</si>
  <si>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</si>
  <si>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</si>
  <si>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</si>
  <si>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</si>
  <si>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</si>
  <si>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</si>
  <si>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</si>
  <si>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</si>
  <si>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</si>
  <si>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</si>
  <si>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</si>
  <si>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</si>
  <si>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</si>
  <si>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</si>
  <si>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</si>
  <si>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</si>
  <si>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</si>
  <si>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</si>
  <si>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</si>
  <si>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</si>
  <si>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</si>
  <si>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</si>
  <si>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</si>
  <si>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</si>
  <si>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</si>
  <si>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</si>
  <si>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</si>
  <si>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</si>
  <si>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</si>
  <si>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</si>
  <si>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</si>
  <si>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</si>
  <si>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</si>
  <si>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</si>
  <si>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</si>
  <si>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</si>
  <si>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</si>
  <si>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</si>
  <si>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</si>
  <si>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</si>
  <si>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</si>
  <si>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</si>
  <si>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</si>
  <si>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</si>
  <si>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</si>
  <si>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</si>
  <si>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</si>
  <si>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</si>
  <si>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</si>
  <si>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</si>
  <si>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</si>
  <si>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</si>
  <si>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</si>
  <si>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</si>
  <si>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</si>
  <si>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</si>
  <si>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</si>
  <si>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</si>
  <si>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</si>
  <si>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</si>
  <si>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</si>
  <si>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</si>
  <si>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</si>
  <si>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</si>
  <si>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</si>
  <si>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</si>
  <si>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</si>
  <si>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</si>
  <si>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</si>
  <si>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</si>
  <si>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</si>
  <si>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</si>
  <si>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</si>
  <si>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</si>
  <si>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</si>
  <si>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</si>
  <si>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</si>
  <si>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</si>
  <si>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</si>
  <si>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</si>
  <si>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</si>
  <si>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</si>
  <si>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</si>
  <si>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</si>
  <si>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</si>
  <si>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</si>
  <si>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</si>
  <si>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</si>
  <si>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</si>
  <si>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</si>
  <si>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</si>
  <si>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</si>
  <si>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</si>
  <si>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</si>
  <si>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</si>
  <si>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</si>
  <si>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</si>
  <si>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</si>
  <si>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</si>
  <si>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</si>
  <si>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</si>
  <si>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</si>
  <si>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</si>
  <si>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</si>
  <si>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</si>
  <si>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</si>
  <si>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</si>
  <si>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</si>
  <si>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</si>
  <si>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</si>
  <si>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</si>
  <si>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</si>
  <si>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</si>
  <si>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</si>
  <si>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</si>
  <si>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</si>
  <si>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</si>
  <si>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</si>
  <si>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</si>
  <si>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</si>
  <si>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</si>
  <si>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</si>
  <si>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</si>
  <si>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</si>
  <si>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</si>
  <si>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</si>
  <si>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</si>
  <si>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</si>
  <si>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</si>
  <si>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</si>
  <si>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</si>
  <si>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</si>
  <si>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</si>
  <si>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</si>
  <si>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</si>
  <si>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</si>
  <si>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</si>
  <si>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</si>
  <si>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</si>
  <si>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</si>
  <si>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</si>
  <si>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</si>
  <si>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</si>
  <si>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</si>
  <si>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</si>
  <si>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</si>
  <si>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</si>
  <si>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</si>
  <si>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</si>
  <si>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</si>
  <si>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</si>
  <si>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</si>
  <si>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</si>
  <si>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</si>
  <si>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</si>
  <si>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</si>
  <si>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</si>
  <si>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</si>
  <si>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</si>
  <si>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</si>
  <si>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</si>
  <si>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</si>
  <si>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</si>
  <si>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</si>
  <si>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</si>
  <si>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</si>
  <si>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</si>
  <si>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</si>
  <si>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</si>
  <si>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</si>
  <si>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</si>
  <si>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</si>
  <si>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</si>
  <si>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</si>
  <si>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</si>
  <si>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</si>
  <si>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</si>
  <si>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</si>
  <si>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</si>
  <si>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</si>
  <si>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</si>
  <si>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</si>
  <si>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</si>
  <si>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</si>
  <si>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</si>
  <si>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</si>
  <si>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</si>
  <si>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</si>
  <si>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</si>
  <si>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</si>
  <si>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</si>
  <si>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</si>
  <si>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</si>
  <si>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</si>
  <si>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</si>
  <si>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</si>
  <si>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</si>
  <si>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</si>
  <si>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</si>
  <si>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</si>
  <si>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</si>
  <si>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</si>
  <si>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</si>
  <si>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</si>
  <si>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</si>
  <si>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</si>
  <si>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</si>
  <si>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</si>
  <si>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</si>
  <si>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</si>
  <si>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</si>
  <si>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</si>
  <si>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</si>
  <si>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</si>
  <si>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</si>
  <si>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</si>
  <si>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</si>
  <si>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</si>
  <si>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</si>
  <si>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</si>
  <si>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</si>
  <si>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</si>
  <si>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</si>
  <si>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</si>
  <si>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</si>
  <si>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</si>
  <si>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</si>
  <si>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</si>
  <si>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</si>
  <si>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</si>
  <si>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</si>
  <si>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</si>
  <si>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</si>
  <si>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</si>
  <si>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</si>
  <si>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</si>
  <si>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</si>
  <si>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</si>
  <si>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</si>
  <si>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</si>
  <si>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</si>
  <si>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</si>
  <si>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</si>
  <si>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</si>
  <si>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</si>
  <si>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</si>
  <si>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</si>
  <si>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</si>
  <si>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</si>
  <si>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</si>
  <si>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</si>
  <si>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</si>
  <si>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</si>
  <si>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</si>
  <si>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</si>
  <si>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</si>
  <si>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</si>
  <si>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</si>
  <si>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</si>
  <si>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</si>
  <si>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</si>
  <si>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</si>
  <si>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</si>
  <si>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</si>
  <si>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</si>
  <si>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</si>
  <si>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</si>
  <si>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</si>
  <si>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</si>
  <si>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</si>
  <si>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</si>
  <si>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</si>
  <si>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</si>
  <si>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</si>
  <si>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</si>
  <si>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</si>
  <si>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</si>
  <si>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</si>
  <si>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</si>
  <si>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</si>
  <si>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</si>
  <si>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</si>
  <si>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</si>
  <si>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</si>
  <si>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</si>
  <si>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</si>
  <si>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</si>
  <si>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</si>
  <si>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</si>
  <si>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</si>
  <si>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</si>
  <si>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</si>
  <si>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</si>
  <si>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</si>
  <si>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</si>
  <si>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</si>
  <si>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</si>
  <si>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</si>
  <si>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</si>
  <si>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</si>
  <si>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</si>
  <si>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</si>
  <si>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</si>
  <si>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</si>
  <si>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</si>
  <si>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</si>
  <si>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</si>
  <si>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</si>
  <si>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</si>
  <si>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</si>
  <si>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</si>
  <si>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</si>
  <si>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</si>
  <si>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</si>
  <si>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</si>
  <si>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</si>
  <si>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</si>
  <si>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</si>
  <si>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</si>
  <si>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</si>
  <si>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</si>
  <si>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</si>
  <si>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</si>
  <si>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</si>
  <si>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</si>
  <si>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</si>
  <si>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</si>
  <si>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</si>
  <si>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</si>
  <si>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</si>
  <si>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</si>
  <si>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</si>
  <si>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</si>
  <si>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</si>
  <si>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</si>
  <si>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</si>
  <si>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</si>
  <si>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</si>
  <si>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</si>
  <si>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</si>
  <si>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</si>
  <si>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</si>
  <si>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</si>
  <si>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</si>
  <si>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</si>
  <si>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</si>
  <si>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</si>
  <si>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</si>
  <si>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</si>
  <si>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</si>
  <si>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</si>
  <si>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</si>
  <si>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</si>
  <si>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</si>
  <si>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</si>
  <si>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</si>
  <si>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</si>
  <si>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</si>
  <si>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</si>
  <si>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</si>
  <si>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</si>
  <si>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</si>
  <si>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</si>
  <si>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</si>
  <si>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</si>
  <si>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</si>
  <si>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</si>
  <si>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</si>
  <si>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</si>
  <si>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</si>
  <si>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</si>
  <si>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</si>
  <si>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</si>
  <si>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</si>
  <si>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</si>
  <si>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</si>
  <si>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</si>
  <si>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</si>
  <si>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</si>
  <si>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</si>
  <si>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</si>
  <si>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</si>
  <si>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</si>
  <si>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</si>
  <si>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</si>
  <si>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</si>
  <si>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</si>
  <si>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</si>
  <si>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</si>
  <si>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</si>
  <si>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</si>
  <si>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</si>
  <si>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</si>
  <si>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</si>
  <si>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</si>
  <si>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</si>
  <si>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</si>
  <si>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</si>
  <si>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</si>
  <si>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</si>
  <si>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</si>
  <si>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</si>
  <si>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</si>
  <si>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</si>
  <si>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</si>
  <si>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</si>
  <si>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</si>
  <si>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</si>
  <si>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</si>
  <si>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</si>
  <si>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</si>
  <si>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</si>
  <si>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</si>
  <si>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</si>
  <si>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</si>
  <si>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</si>
  <si>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</si>
  <si>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</si>
  <si>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</si>
  <si>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</si>
  <si>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</si>
  <si>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</si>
  <si>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</si>
  <si>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</si>
  <si>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</si>
  <si>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</si>
  <si>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</si>
  <si>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</si>
  <si>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</si>
  <si>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</si>
  <si>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</si>
  <si>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</si>
  <si>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</si>
  <si>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</si>
  <si>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</si>
  <si>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</si>
  <si>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</si>
  <si>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</si>
  <si>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</si>
  <si>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</si>
  <si>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</si>
  <si>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</si>
  <si>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</si>
  <si>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</si>
  <si>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</si>
  <si>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</si>
  <si>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</si>
  <si>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</si>
  <si>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</si>
  <si>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</si>
  <si>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</si>
  <si>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</si>
  <si>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</si>
  <si>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</si>
  <si>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</si>
  <si>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</si>
  <si>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</si>
  <si>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</si>
  <si>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</si>
  <si>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</si>
  <si>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</si>
  <si>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</si>
  <si>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</si>
  <si>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</si>
  <si>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</si>
  <si>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</si>
  <si>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</si>
  <si>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</si>
  <si>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</si>
  <si>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</si>
  <si>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</si>
  <si>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</si>
  <si>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</si>
  <si>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</si>
  <si>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</si>
  <si>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</si>
  <si>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</si>
  <si>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</si>
  <si>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</si>
  <si>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</si>
  <si>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</si>
  <si>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</si>
  <si>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</si>
  <si>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</si>
  <si>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</si>
  <si>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</si>
  <si>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</si>
  <si>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</si>
  <si>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</si>
  <si>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</si>
  <si>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</si>
  <si>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</si>
  <si>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</si>
  <si>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</si>
  <si>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</si>
  <si>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</si>
  <si>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</si>
  <si>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</si>
  <si>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</si>
  <si>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</si>
  <si>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</si>
  <si>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</si>
  <si>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</si>
  <si>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</si>
  <si>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</si>
  <si>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</si>
  <si>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</si>
  <si>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</si>
  <si>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</si>
  <si>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</si>
  <si>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</si>
  <si>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</si>
  <si>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</si>
  <si>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</si>
  <si>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</si>
  <si>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</si>
  <si>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</si>
  <si>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</si>
  <si>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</si>
  <si>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</si>
  <si>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</si>
  <si>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</si>
  <si>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</si>
  <si>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</si>
  <si>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</si>
  <si>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</si>
  <si>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</si>
  <si>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</si>
  <si>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</si>
  <si>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</si>
  <si>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</si>
  <si>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</si>
  <si>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</si>
  <si>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</si>
  <si>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</si>
  <si>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</si>
  <si>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</si>
  <si>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</si>
  <si>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</si>
  <si>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</si>
  <si>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</si>
  <si>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</si>
  <si>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</si>
  <si>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</si>
  <si>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</si>
  <si>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</si>
  <si>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</si>
  <si>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</si>
  <si>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</si>
  <si>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</si>
  <si>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</si>
  <si>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</si>
  <si>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</si>
  <si>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</si>
  <si>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</si>
  <si>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</si>
  <si>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</si>
  <si>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</si>
  <si>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</si>
  <si>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</si>
  <si>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</si>
  <si>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</si>
  <si>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</si>
  <si>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</si>
  <si>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</si>
  <si>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</si>
  <si>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</si>
  <si>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</si>
  <si>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</si>
  <si>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</si>
  <si>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</si>
  <si>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</si>
  <si>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</si>
  <si>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</si>
  <si>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</si>
  <si>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</si>
  <si>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</si>
  <si>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</si>
  <si>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</si>
  <si>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</si>
  <si>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</si>
  <si>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</si>
  <si>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</si>
  <si>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</si>
  <si>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</si>
  <si>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</si>
  <si>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</si>
  <si>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</si>
  <si>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</si>
  <si>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</si>
  <si>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</si>
  <si>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</si>
  <si>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</si>
  <si>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</si>
  <si>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</si>
  <si>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</si>
  <si>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</si>
  <si>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</si>
  <si>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</si>
  <si>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</si>
  <si>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</si>
  <si>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</si>
  <si>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</si>
  <si>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</si>
  <si>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</si>
  <si>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</si>
  <si>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</si>
  <si>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</si>
  <si>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</si>
  <si>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</si>
  <si>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</si>
  <si>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</si>
  <si>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</si>
  <si>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</si>
  <si>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</si>
  <si>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</si>
  <si>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</si>
  <si>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</si>
  <si>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</si>
  <si>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</si>
  <si>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</si>
  <si>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</si>
  <si>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</si>
  <si>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</si>
  <si>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</si>
  <si>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</si>
  <si>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</si>
  <si>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</si>
  <si>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</si>
  <si>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</si>
  <si>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</si>
  <si>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</si>
  <si>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</si>
  <si>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</si>
  <si>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</si>
  <si>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</si>
  <si>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</si>
  <si>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</si>
  <si>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</si>
  <si>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</si>
  <si>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</si>
  <si>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</si>
  <si>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</si>
  <si>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</si>
  <si>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</si>
  <si>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</si>
  <si>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</si>
  <si>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</si>
  <si>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</si>
  <si>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</si>
  <si>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</si>
  <si>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</si>
  <si>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</si>
  <si>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</si>
  <si>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</si>
  <si>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</si>
  <si>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</si>
  <si>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</si>
  <si>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</si>
  <si>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</si>
  <si>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</si>
  <si>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</si>
  <si>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</si>
  <si>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</si>
  <si>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</si>
  <si>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</si>
  <si>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</si>
  <si>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</si>
  <si>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</si>
  <si>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</si>
  <si>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</si>
  <si>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</si>
  <si>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</si>
  <si>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</si>
  <si>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</si>
  <si>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</si>
  <si>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</si>
  <si>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</si>
  <si>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</si>
  <si>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</si>
  <si>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</si>
  <si>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</si>
  <si>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</si>
  <si>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</si>
  <si>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</si>
  <si>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</si>
  <si>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</si>
  <si>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</si>
  <si>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</si>
  <si>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</si>
  <si>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</si>
  <si>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</si>
  <si>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</si>
  <si>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</si>
  <si>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</si>
  <si>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</si>
  <si>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</si>
  <si>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</si>
  <si>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</si>
  <si>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</si>
  <si>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</si>
  <si>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</si>
  <si>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</si>
  <si>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</si>
  <si>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</si>
  <si>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</si>
  <si>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</si>
  <si>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</si>
  <si>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</si>
  <si>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</si>
  <si>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</si>
  <si>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</si>
  <si>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</si>
  <si>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</si>
  <si>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</si>
  <si>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</si>
  <si>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</si>
  <si>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</si>
  <si>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</si>
  <si>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</si>
  <si>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</si>
  <si>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</si>
  <si>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</si>
  <si>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</si>
  <si>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</si>
  <si>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</si>
  <si>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</si>
  <si>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</si>
  <si>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</si>
  <si>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</si>
  <si>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</si>
  <si>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</si>
  <si>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</si>
  <si>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</si>
  <si>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</si>
  <si>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</si>
  <si>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</si>
  <si>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</si>
  <si>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</si>
  <si>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</si>
  <si>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</si>
  <si>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</si>
  <si>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</si>
  <si>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</si>
  <si>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</si>
  <si>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</si>
  <si>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</si>
  <si>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</si>
  <si>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</si>
  <si>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</si>
  <si>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</si>
  <si>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</si>
  <si>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</si>
  <si>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</si>
  <si>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</si>
  <si>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</si>
  <si>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</si>
  <si>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</si>
  <si>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</si>
  <si>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</si>
  <si>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</si>
  <si>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</si>
  <si>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</si>
  <si>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</si>
  <si>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</si>
  <si>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</si>
  <si>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</si>
  <si>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</si>
  <si>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</si>
  <si>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</si>
  <si>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</si>
  <si>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</si>
  <si>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</si>
  <si>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</si>
  <si>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</si>
  <si>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</si>
  <si>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</si>
  <si>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</si>
  <si>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</si>
  <si>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</si>
  <si>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</si>
  <si>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</si>
  <si>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</si>
  <si>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</si>
  <si>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</si>
  <si>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</si>
  <si>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</si>
  <si>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</si>
  <si>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</si>
  <si>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</si>
  <si>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</si>
  <si>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</si>
  <si>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</si>
  <si>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</si>
  <si>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</si>
  <si>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</si>
  <si>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</si>
  <si>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</si>
  <si>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</si>
  <si>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</si>
  <si>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</si>
  <si>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</si>
  <si>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</si>
  <si>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</si>
  <si>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</si>
  <si>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</si>
  <si>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</si>
  <si>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</si>
  <si>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</si>
  <si>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</si>
  <si>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</si>
  <si>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</si>
  <si>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</si>
  <si>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</si>
  <si>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</si>
  <si>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</si>
  <si>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</si>
  <si>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</si>
  <si>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</si>
  <si>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</si>
  <si>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</si>
  <si>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</si>
  <si>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</si>
  <si>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</si>
  <si>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</si>
  <si>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</si>
  <si>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</si>
  <si>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</si>
  <si>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</si>
  <si>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</si>
  <si>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</si>
  <si>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</si>
  <si>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</si>
  <si>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</si>
  <si>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</si>
  <si>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</si>
  <si>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</si>
  <si>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</si>
  <si>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</si>
  <si>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</si>
  <si>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</si>
  <si>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</si>
  <si>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</si>
  <si>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</si>
  <si>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</si>
  <si>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</si>
  <si>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</si>
  <si>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</si>
  <si>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</si>
  <si>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</si>
  <si>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</si>
  <si>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</si>
  <si>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</si>
  <si>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</si>
  <si>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</si>
  <si>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</si>
  <si>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</si>
  <si>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</si>
  <si>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</si>
  <si>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</si>
  <si>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</si>
  <si>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</si>
  <si>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</si>
  <si>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</si>
  <si>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</si>
  <si>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</si>
  <si>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</si>
  <si>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</si>
  <si>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</si>
  <si>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</si>
  <si>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</si>
  <si>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</si>
  <si>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</si>
  <si>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</si>
  <si>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</si>
  <si>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</si>
  <si>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</si>
  <si>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</si>
  <si>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</si>
  <si>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</si>
  <si>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</si>
  <si>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</si>
  <si>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</si>
  <si>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</si>
  <si>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</si>
  <si>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</si>
  <si>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</si>
  <si>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</si>
  <si>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</si>
  <si>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</si>
  <si>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</si>
  <si>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</si>
  <si>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</si>
  <si>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</si>
  <si>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</si>
  <si>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</si>
  <si>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</si>
  <si>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</si>
  <si>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</si>
  <si>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</si>
  <si>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</si>
  <si>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</si>
  <si>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</si>
  <si>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</si>
  <si>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</si>
  <si>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</si>
  <si>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</si>
  <si>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</si>
  <si>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</si>
  <si>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</si>
  <si>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</si>
  <si>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</si>
  <si>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</si>
  <si>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</si>
  <si>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</si>
  <si>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</si>
  <si>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</si>
  <si>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</si>
  <si>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</si>
  <si>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</si>
  <si>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</si>
  <si>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</si>
  <si>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</si>
  <si>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</si>
  <si>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</si>
  <si>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</si>
  <si>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</si>
  <si>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</si>
  <si>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</si>
  <si>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</si>
  <si>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</si>
  <si>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</si>
  <si>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</si>
  <si>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</si>
  <si>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</si>
  <si>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</si>
  <si>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</si>
  <si>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</si>
  <si>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</si>
  <si>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</si>
  <si>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</si>
  <si>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</si>
  <si>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</si>
  <si>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</si>
  <si>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</si>
  <si>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</si>
  <si>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</si>
  <si>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</si>
  <si>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</si>
  <si>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</si>
  <si>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</si>
  <si>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</si>
  <si>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</si>
  <si>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</si>
  <si>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</si>
  <si>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</si>
  <si>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</si>
  <si>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</si>
  <si>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</si>
  <si>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</si>
  <si>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</si>
  <si>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</si>
  <si>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</si>
  <si>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</si>
  <si>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</si>
  <si>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</si>
  <si>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</si>
  <si>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</si>
  <si>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</si>
  <si>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</si>
  <si>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</si>
  <si>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</si>
  <si>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</si>
  <si>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</si>
  <si>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</si>
  <si>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</si>
  <si>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</si>
  <si>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</si>
  <si>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</si>
  <si>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</si>
  <si>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</si>
  <si>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</si>
  <si>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</si>
  <si>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</si>
  <si>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</si>
  <si>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</si>
  <si>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</si>
  <si>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</si>
  <si>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</si>
  <si>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</si>
  <si>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</si>
  <si>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</si>
  <si>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</si>
  <si>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</si>
  <si>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</si>
  <si>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</si>
  <si>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</si>
  <si>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</si>
  <si>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</si>
  <si>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</si>
  <si>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</si>
  <si>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</si>
  <si>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</si>
  <si>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</si>
  <si>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</si>
  <si>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</si>
  <si>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</si>
  <si>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</si>
  <si>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</si>
  <si>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</si>
  <si>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</si>
  <si>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</si>
  <si>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</si>
  <si>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</si>
  <si>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</si>
  <si>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</si>
  <si>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</si>
  <si>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</si>
  <si>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</si>
  <si>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</si>
  <si>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</si>
  <si>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</si>
  <si>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</si>
  <si>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</si>
  <si>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</si>
  <si>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</si>
  <si>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</si>
  <si>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</si>
  <si>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</si>
  <si>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</si>
  <si>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</si>
  <si>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</si>
  <si>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</si>
  <si>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</si>
  <si>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</si>
  <si>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</si>
  <si>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</si>
  <si>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</si>
  <si>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</si>
  <si>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</si>
  <si>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</si>
  <si>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</si>
  <si>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</si>
  <si>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</si>
  <si>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</si>
  <si>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</si>
  <si>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</si>
  <si>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</si>
  <si>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</si>
  <si>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</si>
  <si>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</si>
  <si>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</si>
  <si>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</si>
  <si>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</si>
  <si>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</si>
  <si>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</si>
  <si>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</si>
  <si>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</si>
  <si>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</si>
  <si>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</si>
  <si>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</si>
  <si>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</si>
  <si>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</si>
  <si>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</si>
  <si>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</si>
  <si>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</si>
  <si>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</si>
  <si>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</si>
  <si>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</si>
  <si>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</si>
  <si>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</si>
  <si>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</si>
  <si>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</si>
  <si>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</si>
  <si>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</si>
  <si>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</si>
  <si>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</si>
  <si>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</si>
  <si>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</si>
  <si>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</si>
  <si>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</si>
  <si>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</si>
  <si>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</si>
  <si>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</si>
  <si>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</si>
  <si>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</si>
  <si>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</si>
  <si>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</si>
  <si>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</si>
  <si>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</si>
  <si>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</si>
  <si>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</si>
  <si>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</si>
  <si>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</si>
  <si>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</si>
  <si>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</si>
  <si>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</si>
  <si>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</si>
  <si>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</si>
  <si>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</si>
  <si>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</si>
  <si>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</si>
  <si>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</si>
  <si>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</si>
  <si>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</si>
  <si>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</si>
  <si>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</si>
  <si>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</si>
  <si>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</si>
  <si>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</si>
  <si>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</si>
  <si>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</si>
  <si>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</si>
  <si>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</si>
  <si>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</si>
  <si>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</si>
  <si>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</si>
  <si>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</si>
  <si>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</si>
  <si>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</si>
  <si>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</si>
  <si>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</si>
  <si>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</si>
  <si>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</si>
  <si>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</si>
  <si>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</si>
  <si>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</si>
  <si>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</si>
  <si>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</si>
  <si>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</si>
  <si>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</si>
  <si>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</si>
  <si>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</si>
  <si>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</si>
  <si>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</si>
  <si>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</si>
  <si>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</si>
  <si>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</si>
  <si>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</si>
  <si>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</si>
  <si>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</si>
  <si>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</si>
  <si>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</si>
  <si>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</si>
  <si>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</si>
  <si>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</si>
  <si>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</si>
  <si>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</si>
  <si>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</si>
  <si>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</si>
  <si>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</si>
  <si>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</si>
  <si>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</si>
  <si>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</si>
  <si>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</si>
  <si>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</si>
  <si>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</si>
  <si>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</si>
  <si>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</si>
  <si>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</si>
  <si>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</si>
  <si>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</si>
  <si>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</si>
  <si>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</si>
  <si>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</si>
  <si>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</si>
  <si>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</si>
  <si>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</si>
  <si>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</si>
  <si>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</si>
  <si>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</si>
  <si>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</si>
  <si>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</si>
  <si>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</si>
  <si>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</si>
  <si>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</si>
  <si>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</si>
  <si>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</si>
  <si>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</si>
  <si>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</si>
  <si>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</si>
  <si>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</si>
  <si>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</si>
  <si>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</si>
  <si>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</si>
  <si>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</si>
  <si>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</si>
  <si>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</si>
  <si>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</si>
  <si>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</si>
  <si>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</si>
  <si>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</si>
  <si>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</si>
  <si>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</si>
  <si>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</si>
  <si>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</si>
  <si>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</si>
  <si>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</si>
  <si>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</si>
  <si>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</si>
  <si>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</si>
  <si>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</si>
  <si>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</si>
  <si>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</si>
  <si>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</si>
  <si>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</si>
  <si>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</si>
  <si>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</si>
  <si>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</si>
  <si>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</si>
  <si>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</si>
  <si>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</si>
  <si>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</si>
  <si>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</si>
  <si>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</si>
  <si>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</si>
  <si>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</si>
  <si>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</si>
  <si>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</si>
  <si>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</si>
  <si>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</si>
  <si>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</si>
  <si>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</si>
  <si>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</si>
  <si>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</si>
  <si>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</si>
  <si>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</si>
  <si>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</si>
  <si>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</si>
  <si>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</si>
  <si>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</si>
  <si>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</si>
  <si>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</si>
  <si>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</si>
  <si>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</si>
  <si>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</si>
  <si>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</si>
  <si>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</si>
  <si>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</si>
  <si>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</si>
  <si>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</si>
  <si>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</si>
  <si>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</si>
  <si>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</si>
  <si>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</si>
  <si>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</si>
  <si>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</si>
  <si>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</si>
  <si>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</si>
  <si>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</si>
  <si>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</si>
  <si>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</si>
  <si>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</si>
  <si>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</si>
  <si>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</si>
  <si>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</si>
  <si>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</si>
  <si>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</si>
  <si>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</si>
  <si>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</si>
  <si>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</si>
  <si>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</si>
  <si>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</si>
  <si>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</si>
  <si>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</si>
  <si>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</si>
  <si>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</si>
  <si>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</si>
  <si>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</si>
  <si>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</si>
  <si>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</si>
  <si>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</si>
  <si>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</si>
  <si>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</si>
  <si>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</si>
  <si>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</si>
  <si>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</si>
  <si>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</si>
  <si>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</si>
  <si>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</si>
  <si>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</si>
  <si>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</si>
  <si>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</si>
  <si>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</si>
  <si>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</si>
  <si>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</si>
  <si>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</si>
  <si>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</si>
  <si>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</si>
  <si>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</si>
  <si>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</si>
  <si>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</si>
  <si>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</si>
  <si>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</si>
  <si>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</si>
  <si>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</si>
  <si>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</si>
  <si>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</si>
  <si>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</si>
  <si>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</si>
  <si>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</si>
  <si>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</si>
  <si>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</si>
  <si>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</si>
  <si>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</si>
  <si>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</si>
  <si>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</si>
  <si>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</si>
  <si>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</si>
  <si>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</si>
  <si>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</si>
  <si>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</si>
  <si>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</si>
  <si>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</si>
  <si>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</si>
  <si>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</si>
  <si>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</si>
  <si>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</si>
  <si>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</si>
  <si>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</si>
  <si>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</si>
  <si>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</si>
  <si>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</si>
  <si>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</si>
  <si>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</si>
  <si>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</si>
  <si>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</si>
  <si>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</si>
  <si>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</si>
  <si>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</si>
  <si>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</si>
  <si>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</si>
  <si>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</si>
  <si>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</si>
  <si>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</si>
  <si>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</si>
  <si>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</si>
  <si>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</si>
  <si>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</si>
  <si>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</si>
  <si>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</si>
  <si>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</si>
  <si>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</si>
  <si>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</si>
  <si>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</si>
  <si>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</si>
  <si>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</si>
  <si>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</si>
  <si>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</si>
  <si>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</si>
  <si>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</si>
  <si>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</si>
  <si>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</si>
  <si>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</si>
  <si>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</si>
  <si>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</si>
  <si>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</si>
  <si>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</si>
  <si>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</si>
  <si>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</si>
  <si>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</si>
  <si>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</si>
  <si>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</si>
  <si>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</si>
  <si>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</si>
  <si>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</si>
  <si>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</si>
  <si>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</si>
  <si>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</si>
  <si>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</si>
  <si>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</si>
  <si>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</si>
  <si>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</si>
  <si>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</si>
  <si>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</si>
  <si>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</si>
  <si>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</si>
  <si>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</si>
  <si>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</si>
  <si>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</si>
  <si>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</si>
  <si>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</si>
  <si>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</si>
  <si>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</si>
  <si>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</si>
  <si>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</si>
  <si>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</si>
  <si>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</si>
  <si>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</si>
  <si>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</si>
  <si>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</si>
  <si>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</si>
  <si>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</si>
  <si>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</si>
  <si>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</si>
  <si>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</si>
  <si>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</si>
  <si>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</si>
  <si>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</si>
  <si>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</si>
  <si>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</si>
  <si>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</si>
  <si>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</si>
  <si>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</si>
  <si>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</si>
  <si>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</si>
  <si>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</si>
  <si>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</si>
  <si>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</si>
  <si>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</si>
  <si>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</si>
  <si>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</si>
  <si>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</si>
  <si>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</si>
  <si>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</si>
  <si>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</si>
  <si>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</si>
  <si>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</si>
  <si>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</si>
  <si>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</si>
  <si>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</si>
  <si>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</si>
  <si>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</si>
  <si>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</si>
  <si>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</si>
  <si>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</si>
  <si>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</si>
  <si>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</si>
  <si>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</si>
  <si>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</si>
  <si>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</si>
  <si>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</si>
  <si>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</si>
  <si>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</si>
  <si>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</si>
  <si>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</si>
  <si>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</si>
  <si>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</si>
  <si>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</si>
  <si>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</si>
  <si>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</si>
  <si>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</si>
  <si>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</si>
  <si>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</si>
  <si>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</si>
  <si>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</si>
  <si>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</si>
  <si>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</si>
  <si>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</si>
  <si>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</si>
  <si>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</si>
  <si>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</si>
  <si>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</si>
  <si>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</si>
  <si>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</si>
  <si>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</si>
  <si>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</si>
  <si>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</si>
  <si>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</si>
  <si>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</si>
  <si>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</si>
  <si>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</si>
  <si>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</si>
  <si>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</si>
  <si>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</si>
  <si>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</si>
  <si>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</si>
  <si>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</si>
  <si>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</si>
  <si>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</si>
  <si>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</si>
  <si>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</si>
  <si>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</si>
  <si>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</si>
  <si>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</si>
  <si>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</si>
  <si>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</si>
  <si>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</si>
  <si>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</si>
  <si>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</si>
  <si>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</si>
  <si>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</si>
  <si>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</si>
  <si>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</si>
  <si>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</si>
  <si>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</si>
  <si>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</si>
  <si>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</si>
  <si>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</si>
  <si>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</si>
  <si>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</si>
  <si>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</si>
  <si>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</si>
  <si>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</si>
  <si>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</si>
  <si>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</si>
  <si>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</si>
  <si>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</si>
  <si>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</si>
  <si>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</si>
  <si>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</si>
  <si>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</si>
  <si>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</si>
  <si>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</si>
  <si>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</si>
  <si>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</si>
  <si>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</si>
  <si>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</si>
  <si>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</si>
  <si>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</si>
  <si>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</si>
  <si>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</si>
  <si>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</si>
  <si>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</si>
  <si>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</si>
  <si>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</si>
  <si>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</si>
  <si>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</si>
  <si>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</si>
  <si>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</si>
  <si>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</si>
  <si>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</si>
  <si>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</si>
  <si>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</si>
  <si>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</si>
  <si>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</si>
  <si>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</si>
  <si>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</si>
  <si>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</si>
  <si>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</si>
  <si>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</si>
  <si>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</si>
  <si>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</si>
  <si>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</si>
  <si>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</si>
  <si>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</si>
  <si>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</si>
  <si>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</si>
  <si>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</si>
  <si>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</si>
  <si>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</si>
  <si>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</si>
  <si>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</si>
  <si>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</si>
  <si>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</si>
  <si>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</si>
  <si>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</si>
  <si>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</si>
  <si>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</si>
  <si>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</si>
  <si>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</si>
  <si>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</si>
  <si>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</si>
  <si>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</si>
  <si>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</si>
  <si>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</si>
  <si>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</si>
  <si>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</si>
  <si>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</si>
  <si>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</si>
  <si>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</si>
  <si>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</si>
  <si>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</si>
  <si>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</si>
  <si>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</si>
  <si>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</si>
  <si>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</si>
  <si>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</si>
  <si>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</si>
  <si>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</si>
  <si>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</si>
  <si>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</si>
  <si>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</si>
  <si>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</si>
  <si>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</si>
  <si>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</si>
  <si>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</si>
  <si>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</si>
  <si>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</si>
  <si>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</si>
  <si>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</si>
  <si>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</si>
  <si>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</si>
  <si>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</si>
  <si>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</si>
  <si>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</si>
  <si>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</si>
  <si>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</si>
  <si>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</si>
  <si>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</si>
  <si>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</si>
  <si>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</si>
  <si>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</si>
  <si>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</si>
  <si>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</si>
  <si>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</si>
  <si>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</si>
  <si>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</si>
  <si>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</si>
  <si>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</si>
  <si>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</si>
  <si>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</si>
  <si>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</si>
  <si>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</si>
  <si>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</si>
  <si>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</si>
  <si>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</si>
  <si>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</si>
  <si>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</si>
  <si>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</si>
  <si>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</si>
  <si>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</si>
  <si>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</si>
  <si>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</si>
  <si>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</si>
  <si>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</si>
  <si>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</si>
  <si>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</si>
  <si>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</si>
  <si>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</si>
  <si>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</si>
  <si>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</si>
  <si>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</si>
  <si>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</si>
  <si>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</si>
  <si>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</si>
  <si>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</si>
  <si>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</si>
  <si>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</si>
  <si>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</si>
  <si>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</si>
  <si>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</si>
  <si>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</si>
  <si>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</si>
  <si>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</si>
  <si>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</si>
  <si>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</si>
  <si>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</si>
  <si>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</si>
  <si>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</si>
  <si>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</si>
  <si>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</si>
  <si>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</si>
  <si>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</si>
  <si>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</si>
  <si>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</si>
  <si>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</si>
  <si>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</si>
  <si>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</si>
  <si>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</si>
  <si>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</si>
  <si>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</si>
  <si>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</si>
  <si>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</si>
  <si>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</si>
  <si>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</si>
  <si>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</si>
  <si>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</si>
  <si>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</si>
  <si>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</si>
  <si>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</si>
  <si>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</si>
  <si>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</si>
  <si>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</si>
  <si>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</si>
  <si>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</si>
  <si>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</si>
  <si>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</si>
  <si>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</si>
  <si>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</si>
  <si>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</si>
  <si>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</si>
  <si>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</si>
  <si>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</si>
  <si>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</si>
  <si>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</si>
  <si>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</si>
  <si>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</si>
  <si>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</si>
  <si>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</si>
  <si>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</si>
  <si>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</si>
  <si>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</si>
  <si>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</si>
  <si>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</si>
  <si>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</si>
  <si>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</si>
  <si>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</si>
  <si>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</si>
  <si>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</si>
  <si>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</si>
  <si>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</si>
  <si>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</si>
  <si>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</si>
  <si>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</si>
  <si>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</si>
  <si>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</si>
  <si>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</si>
  <si>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</si>
  <si>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</si>
  <si>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</si>
  <si>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</si>
  <si>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</si>
  <si>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</si>
  <si>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</si>
  <si>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</si>
  <si>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</si>
  <si>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</si>
  <si>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</si>
  <si>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</si>
  <si>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</si>
  <si>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</si>
  <si>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</si>
  <si>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</si>
  <si>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</si>
  <si>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</si>
  <si>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</si>
  <si>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</si>
  <si>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</si>
  <si>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</si>
  <si>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</si>
  <si>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</si>
  <si>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</si>
  <si>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</si>
  <si>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</si>
  <si>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</si>
  <si>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</si>
  <si>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</si>
  <si>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</si>
  <si>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</si>
  <si>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</si>
  <si>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</si>
  <si>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</si>
  <si>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</si>
  <si>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</si>
  <si>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</si>
  <si>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</si>
  <si>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</si>
  <si>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</si>
  <si>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</si>
  <si>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</si>
  <si>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</si>
  <si>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</si>
  <si>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</si>
  <si>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</si>
  <si>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</si>
  <si>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</si>
  <si>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</si>
  <si>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</si>
  <si>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</si>
  <si>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</si>
  <si>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</si>
  <si>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</si>
  <si>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</si>
  <si>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</si>
  <si>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</si>
  <si>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</si>
  <si>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</si>
  <si>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</si>
  <si>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</si>
  <si>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</si>
  <si>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</si>
  <si>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</si>
  <si>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</si>
  <si>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</si>
  <si>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</si>
  <si>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</si>
  <si>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</si>
  <si>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</si>
  <si>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</si>
  <si>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</si>
  <si>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</si>
  <si>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</si>
  <si>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</si>
  <si>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</si>
  <si>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</si>
  <si>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</si>
  <si>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</si>
  <si>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</si>
  <si>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</si>
  <si>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</si>
  <si>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</si>
  <si>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</si>
  <si>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</si>
  <si>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</si>
  <si>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</si>
  <si>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</si>
  <si>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</si>
  <si>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</si>
  <si>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</si>
  <si>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</si>
  <si>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</si>
  <si>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</si>
  <si>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</si>
  <si>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</si>
  <si>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</si>
  <si>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</si>
  <si>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</si>
  <si>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</si>
  <si>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</si>
  <si>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</si>
  <si>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</si>
  <si>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</si>
  <si>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</si>
  <si>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</si>
  <si>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</si>
  <si>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</si>
  <si>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</si>
  <si>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</si>
  <si>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</si>
  <si>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</si>
  <si>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</si>
  <si>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</si>
  <si>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</si>
  <si>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</si>
  <si>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</si>
  <si>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</si>
  <si>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</si>
  <si>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</si>
  <si>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</si>
  <si>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</si>
  <si>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</si>
  <si>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</si>
  <si>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</si>
  <si>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</si>
  <si>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</si>
  <si>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</si>
  <si>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</si>
  <si>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</si>
  <si>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</si>
  <si>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</si>
  <si>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</si>
  <si>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</si>
  <si>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</si>
  <si>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</si>
  <si>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</si>
  <si>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</si>
  <si>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</si>
  <si>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</si>
  <si>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</si>
  <si>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</si>
  <si>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</si>
  <si>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</si>
  <si>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</si>
  <si>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</si>
  <si>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</si>
  <si>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</si>
  <si>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</si>
  <si>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</si>
  <si>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</si>
  <si>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</si>
  <si>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</si>
  <si>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</si>
  <si>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</si>
  <si>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</si>
  <si>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</si>
  <si>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</si>
  <si>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</si>
  <si>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</si>
  <si>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</si>
  <si>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</si>
  <si>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</si>
  <si>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</si>
  <si>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</si>
  <si>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</si>
  <si>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</si>
  <si>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</si>
  <si>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</si>
  <si>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</si>
  <si>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</si>
  <si>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</si>
  <si>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</si>
  <si>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</si>
  <si>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</si>
  <si>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</si>
  <si>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</si>
  <si>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</si>
  <si>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</si>
  <si>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</si>
  <si>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</si>
  <si>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</si>
  <si>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</si>
  <si>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</si>
  <si>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</si>
  <si>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</si>
  <si>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</si>
  <si>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</si>
  <si>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</si>
  <si>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</si>
  <si>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</si>
  <si>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</si>
  <si>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</si>
  <si>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</si>
  <si>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</si>
  <si>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</si>
  <si>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</si>
  <si>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</si>
  <si>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</si>
  <si>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</si>
  <si>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</si>
  <si>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</si>
  <si>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</si>
  <si>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</si>
  <si>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</si>
  <si>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</si>
  <si>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</si>
  <si>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</si>
  <si>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</si>
  <si>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</si>
  <si>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</si>
  <si>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</si>
  <si>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</si>
  <si>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</si>
  <si>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</si>
  <si>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</si>
  <si>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</si>
  <si>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</si>
  <si>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</si>
  <si>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</si>
  <si>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</si>
  <si>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</si>
  <si>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</si>
  <si>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</si>
  <si>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</si>
  <si>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</si>
  <si>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</si>
  <si>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</si>
  <si>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</si>
  <si>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</si>
  <si>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</si>
  <si>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</si>
  <si>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</si>
  <si>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</si>
  <si>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</si>
  <si>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</si>
  <si>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</si>
  <si>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</si>
  <si>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</si>
  <si>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</si>
  <si>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</si>
  <si>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</si>
  <si>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</si>
  <si>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</si>
  <si>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</si>
  <si>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</si>
  <si>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</si>
  <si>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</si>
  <si>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</si>
  <si>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</si>
  <si>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</si>
  <si>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</si>
  <si>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</si>
  <si>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</si>
  <si>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</si>
  <si>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</si>
  <si>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</si>
  <si>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</si>
  <si>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</si>
  <si>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</si>
  <si>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</si>
  <si>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</si>
  <si>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</si>
  <si>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</si>
  <si>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</si>
  <si>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</si>
  <si>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</si>
  <si>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</si>
  <si>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</si>
  <si>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</si>
  <si>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</si>
  <si>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</si>
  <si>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</si>
  <si>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</si>
  <si>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</si>
  <si>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</si>
  <si>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</si>
  <si>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</si>
  <si>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</si>
  <si>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</si>
  <si>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</si>
  <si>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</si>
  <si>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</si>
  <si>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</si>
  <si>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</si>
  <si>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</si>
  <si>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</si>
  <si>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</si>
  <si>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</si>
  <si>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</si>
  <si>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</si>
  <si>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</si>
  <si>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</si>
  <si>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</si>
  <si>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</si>
  <si>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</si>
  <si>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</si>
  <si>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</si>
  <si>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</si>
  <si>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</si>
  <si>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</si>
  <si>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</si>
  <si>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</si>
  <si>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</si>
  <si>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</si>
  <si>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</si>
  <si>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</si>
  <si>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</si>
  <si>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</si>
  <si>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</si>
  <si>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</si>
  <si>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</si>
  <si>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</si>
  <si>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</si>
  <si>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</si>
  <si>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</si>
  <si>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</si>
  <si>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</si>
  <si>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</si>
  <si>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</si>
  <si>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</si>
  <si>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</si>
  <si>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</si>
  <si>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</si>
  <si>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</si>
  <si>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</si>
  <si>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</si>
  <si>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</si>
  <si>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</si>
  <si>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</si>
  <si>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</si>
  <si>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</si>
  <si>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</si>
  <si>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</si>
  <si>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</si>
  <si>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</si>
  <si>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</si>
  <si>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</si>
  <si>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</si>
  <si>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</si>
  <si>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</si>
  <si>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</si>
  <si>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</si>
  <si>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</si>
  <si>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</si>
  <si>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</si>
  <si>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</si>
  <si>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</si>
  <si>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</si>
  <si>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</si>
  <si>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</si>
  <si>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</si>
  <si>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</si>
  <si>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</si>
  <si>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</si>
  <si>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</si>
  <si>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</si>
  <si>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</si>
  <si>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</si>
  <si>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</si>
  <si>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</si>
  <si>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</si>
  <si>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</si>
  <si>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</si>
  <si>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</si>
  <si>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</si>
  <si>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</si>
  <si>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</si>
  <si>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</si>
  <si>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</si>
  <si>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</si>
  <si>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</si>
  <si>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</si>
  <si>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</si>
  <si>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</si>
  <si>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</si>
  <si>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</si>
  <si>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</si>
  <si>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</si>
  <si>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</si>
  <si>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</si>
  <si>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</si>
  <si>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</si>
  <si>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</si>
  <si>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</si>
  <si>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</si>
  <si>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</si>
  <si>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</si>
  <si>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</si>
  <si>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</si>
  <si>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</si>
  <si>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</si>
  <si>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</si>
  <si>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</si>
  <si>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</si>
  <si>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</si>
  <si>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</si>
  <si>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</si>
  <si>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</si>
  <si>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</si>
  <si>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</si>
  <si>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</si>
  <si>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</si>
  <si>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</si>
  <si>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</si>
  <si>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</si>
  <si>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</si>
  <si>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</si>
  <si>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</si>
  <si>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</si>
  <si>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</si>
  <si>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</si>
  <si>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</si>
  <si>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</si>
  <si>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</si>
  <si>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</si>
  <si>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</si>
  <si>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</si>
  <si>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</si>
  <si>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</si>
  <si>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</si>
  <si>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</si>
  <si>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</si>
  <si>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</si>
  <si>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</si>
  <si>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</si>
  <si>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</si>
  <si>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</si>
  <si>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</si>
  <si>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</si>
  <si>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</si>
  <si>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</si>
  <si>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</si>
  <si>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</si>
  <si>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</si>
  <si>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</si>
  <si>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</si>
  <si>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</si>
  <si>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</si>
  <si>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</si>
  <si>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</si>
  <si>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</si>
  <si>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</si>
  <si>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</si>
  <si>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</si>
  <si>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</si>
  <si>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</si>
  <si>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</si>
  <si>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</si>
  <si>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</si>
  <si>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</si>
  <si>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</si>
  <si>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</si>
  <si>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</si>
  <si>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</si>
  <si>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</si>
  <si>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</si>
  <si>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</si>
  <si>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</si>
  <si>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</si>
  <si>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</si>
  <si>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</si>
  <si>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</si>
  <si>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</si>
  <si>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</si>
  <si>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</si>
  <si>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</si>
  <si>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</si>
  <si>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</si>
  <si>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</si>
  <si>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</si>
  <si>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</si>
  <si>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</si>
  <si>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</si>
  <si>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</si>
  <si>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</si>
  <si>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</si>
  <si>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</si>
  <si>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</si>
  <si>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</si>
  <si>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</si>
  <si>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</si>
  <si>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</si>
  <si>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</si>
  <si>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</si>
  <si>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</si>
  <si>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</si>
  <si>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</si>
  <si>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</si>
  <si>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</si>
  <si>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</si>
  <si>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</si>
  <si>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</si>
  <si>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</si>
  <si>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</si>
  <si>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</si>
  <si>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</si>
  <si>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</si>
  <si>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</si>
  <si>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</si>
  <si>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</si>
  <si>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</si>
  <si>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</si>
  <si>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</si>
  <si>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</si>
  <si>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</si>
  <si>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</si>
  <si>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</si>
  <si>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</si>
  <si>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</si>
  <si>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</si>
  <si>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</si>
  <si>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</si>
  <si>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</si>
  <si>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</si>
  <si>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</si>
  <si>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</si>
  <si>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</si>
  <si>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</si>
  <si>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</si>
  <si>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</si>
  <si>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</si>
  <si>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</si>
  <si>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</si>
  <si>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</si>
  <si>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</si>
  <si>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</si>
  <si>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</si>
  <si>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</si>
  <si>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</si>
  <si>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</si>
  <si>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</si>
  <si>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</si>
  <si>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</si>
  <si>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</si>
  <si>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</si>
  <si>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</si>
  <si>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</si>
  <si>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</si>
  <si>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</si>
  <si>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</si>
  <si>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</si>
  <si>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</si>
  <si>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</si>
  <si>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</si>
  <si>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</si>
  <si>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</si>
  <si>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</si>
  <si>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</si>
  <si>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</si>
  <si>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</si>
  <si>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</si>
  <si>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</si>
  <si>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</si>
  <si>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</si>
  <si>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</si>
  <si>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</si>
  <si>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</si>
  <si>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</si>
  <si>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</si>
  <si>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</si>
  <si>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</si>
  <si>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</si>
  <si>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</si>
  <si>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</si>
  <si>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</si>
  <si>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</si>
  <si>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</si>
  <si>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</si>
  <si>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</si>
  <si>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</si>
  <si>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</si>
  <si>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</si>
  <si>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</si>
  <si>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</si>
  <si>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</si>
  <si>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</si>
  <si>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</si>
  <si>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</si>
  <si>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</si>
  <si>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</si>
  <si>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</si>
  <si>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</si>
  <si>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</si>
  <si>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</si>
  <si>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</si>
  <si>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</si>
  <si>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</si>
  <si>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</si>
  <si>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</si>
  <si>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</si>
  <si>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</si>
  <si>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</si>
  <si>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</si>
  <si>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</si>
  <si>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</si>
  <si>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</si>
  <si>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</si>
  <si>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</si>
  <si>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</si>
  <si>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</si>
  <si>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</si>
  <si>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</si>
  <si>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</si>
  <si>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</si>
  <si>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</si>
  <si>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</si>
  <si>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</si>
  <si>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</si>
  <si>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</si>
  <si>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</si>
  <si>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</si>
  <si>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</si>
  <si>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</si>
  <si>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</si>
  <si>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</si>
  <si>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</si>
  <si>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</si>
  <si>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</si>
  <si>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</si>
  <si>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</si>
  <si>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</si>
  <si>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</si>
  <si>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</si>
  <si>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</si>
  <si>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</si>
  <si>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</si>
  <si>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</si>
  <si>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</si>
  <si>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</si>
  <si>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</si>
  <si>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</si>
  <si>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</si>
  <si>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</si>
  <si>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</si>
  <si>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</si>
  <si>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</si>
  <si>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</si>
  <si>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</si>
  <si>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</si>
  <si>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</si>
  <si>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</si>
  <si>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</si>
  <si>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</si>
  <si>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</si>
  <si>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</si>
  <si>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</si>
  <si>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</si>
  <si>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</si>
  <si>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</si>
  <si>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</si>
  <si>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</si>
  <si>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</si>
  <si>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</si>
  <si>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</si>
  <si>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</si>
  <si>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</si>
  <si>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</si>
  <si>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</si>
  <si>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</si>
  <si>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</si>
  <si>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</si>
  <si>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</si>
  <si>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</si>
  <si>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</si>
  <si>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</si>
  <si>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</si>
  <si>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</si>
  <si>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</si>
  <si>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</si>
  <si>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</si>
  <si>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</si>
  <si>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</si>
  <si>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</si>
  <si>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</si>
  <si>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</si>
  <si>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</si>
  <si>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</si>
  <si>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</si>
  <si>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</si>
  <si>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</si>
  <si>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</si>
  <si>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</si>
  <si>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</si>
  <si>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</si>
  <si>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</si>
  <si>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</si>
  <si>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</si>
  <si>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</si>
  <si>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</si>
  <si>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</si>
  <si>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</si>
  <si>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</si>
  <si>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</si>
  <si>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</si>
  <si>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</si>
  <si>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</si>
  <si>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</si>
  <si>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</si>
  <si>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</si>
  <si>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</si>
  <si>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</si>
  <si>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</si>
  <si>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</si>
  <si>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</si>
  <si>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</si>
  <si>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</si>
  <si>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</si>
  <si>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</si>
  <si>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</si>
  <si>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</si>
  <si>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</si>
  <si>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</si>
  <si>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</si>
  <si>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</si>
  <si>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</si>
  <si>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</si>
  <si>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</si>
  <si>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</si>
  <si>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</si>
  <si>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</si>
  <si>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</si>
  <si>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</si>
  <si>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</si>
  <si>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</si>
  <si>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</si>
  <si>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</si>
  <si>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</si>
  <si>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</si>
  <si>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</si>
  <si>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</si>
  <si>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</si>
  <si>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</si>
  <si>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</si>
  <si>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</si>
  <si>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</si>
  <si>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</si>
  <si>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</si>
  <si>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</si>
  <si>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</si>
  <si>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</si>
  <si>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</si>
  <si>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</si>
  <si>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</si>
  <si>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</si>
  <si>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</si>
  <si>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</si>
  <si>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</si>
  <si>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</si>
  <si>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</si>
  <si>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</si>
  <si>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</si>
  <si>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</si>
  <si>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</si>
  <si>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</si>
  <si>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</si>
  <si>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</si>
  <si>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</si>
  <si>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</si>
  <si>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</si>
  <si>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</si>
  <si>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</si>
  <si>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</si>
  <si>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</si>
  <si>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</si>
  <si>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</si>
  <si>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</si>
  <si>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</si>
  <si>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</si>
  <si>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</si>
  <si>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</si>
  <si>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</si>
  <si>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</si>
  <si>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</si>
  <si>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</si>
  <si>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</si>
  <si>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</si>
  <si>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</si>
  <si>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</si>
  <si>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</si>
  <si>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</si>
  <si>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</si>
  <si>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</si>
  <si>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</si>
  <si>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</si>
  <si>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</si>
  <si>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</si>
  <si>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</si>
  <si>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</si>
  <si>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</si>
  <si>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</si>
  <si>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</si>
  <si>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</si>
  <si>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</si>
  <si>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</si>
  <si>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</si>
  <si>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</si>
  <si>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</si>
  <si>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</si>
  <si>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</si>
  <si>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</si>
  <si>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</si>
  <si>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</si>
  <si>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</si>
  <si>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</si>
  <si>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</si>
  <si>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</si>
  <si>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</si>
  <si>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</si>
  <si>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</si>
  <si>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</si>
  <si>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</si>
  <si>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</si>
  <si>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</si>
  <si>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</si>
  <si>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</si>
  <si>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</si>
  <si>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</si>
  <si>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</si>
  <si>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</si>
  <si>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</si>
  <si>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</si>
  <si>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</si>
  <si>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</si>
  <si>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</si>
  <si>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</si>
  <si>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</si>
  <si>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</si>
  <si>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</si>
  <si>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</si>
  <si>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</si>
  <si>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</si>
  <si>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</si>
  <si>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</si>
  <si>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</si>
  <si>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</si>
  <si>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</si>
  <si>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</si>
  <si>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</si>
  <si>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</si>
  <si>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</si>
  <si>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</si>
  <si>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</si>
  <si>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</si>
  <si>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</si>
  <si>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</si>
  <si>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</si>
  <si>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</si>
  <si>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</si>
  <si>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</si>
  <si>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</si>
  <si>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</si>
  <si>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</si>
  <si>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</si>
  <si>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</si>
  <si>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</si>
  <si>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</si>
  <si>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</si>
  <si>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</si>
  <si>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</si>
  <si>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</si>
  <si>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</si>
  <si>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</si>
  <si>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</si>
  <si>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</si>
  <si>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</si>
  <si>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</si>
  <si>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</si>
  <si>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</si>
  <si>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</si>
  <si>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</si>
  <si>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</si>
  <si>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</si>
  <si>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</si>
  <si>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</si>
  <si>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</si>
  <si>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</si>
  <si>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</si>
  <si>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</si>
  <si>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</si>
  <si>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</si>
  <si>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</si>
  <si>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</si>
  <si>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</si>
  <si>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</si>
  <si>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</si>
  <si>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</si>
  <si>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</si>
  <si>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</si>
  <si>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</si>
  <si>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</si>
  <si>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</si>
  <si>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</si>
  <si>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</si>
  <si>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</si>
  <si>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</si>
  <si>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</si>
  <si>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</si>
  <si>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</si>
  <si>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</si>
  <si>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</si>
  <si>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</si>
  <si>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</si>
  <si>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</si>
  <si>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</si>
  <si>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</si>
  <si>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</si>
  <si>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</si>
  <si>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</si>
  <si>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</si>
  <si>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</si>
  <si>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</si>
  <si>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</si>
  <si>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</si>
  <si>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</si>
  <si>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</si>
  <si>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</si>
  <si>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</si>
  <si>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</si>
  <si>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</si>
  <si>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</si>
  <si>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</si>
  <si>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</si>
  <si>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</si>
  <si>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</si>
  <si>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</si>
  <si>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</si>
  <si>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</si>
  <si>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</si>
  <si>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</si>
  <si>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</si>
  <si>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</si>
  <si>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</si>
  <si>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</si>
  <si>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</si>
  <si>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</si>
  <si>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</si>
  <si>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</si>
  <si>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</si>
  <si>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</si>
  <si>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</si>
  <si>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</si>
  <si>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</si>
  <si>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</si>
  <si>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</si>
  <si>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</si>
  <si>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</si>
  <si>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</si>
  <si>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</si>
  <si>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</si>
  <si>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</si>
  <si>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</si>
  <si>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</si>
  <si>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</si>
  <si>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</si>
  <si>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</si>
  <si>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</si>
  <si>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</si>
  <si>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</si>
  <si>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</si>
  <si>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</si>
  <si>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</si>
  <si>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</si>
  <si>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</si>
  <si>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</si>
  <si>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</si>
  <si>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</si>
  <si>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</si>
  <si>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</si>
  <si>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</si>
  <si>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</si>
  <si>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</si>
  <si>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</si>
  <si>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</si>
  <si>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</si>
  <si>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</si>
  <si>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</si>
  <si>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</si>
  <si>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</si>
  <si>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</si>
  <si>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</si>
  <si>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</si>
  <si>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</si>
  <si>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</si>
  <si>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</si>
  <si>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</si>
  <si>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</si>
  <si>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</si>
  <si>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</si>
  <si>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</si>
  <si>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</si>
  <si>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</si>
  <si>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</si>
  <si>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</si>
  <si>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</si>
  <si>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</si>
  <si>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</si>
  <si>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</si>
  <si>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</si>
  <si>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</si>
  <si>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</si>
  <si>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</si>
  <si>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</si>
  <si>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</si>
  <si>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</si>
  <si>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</si>
  <si>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</si>
  <si>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</si>
  <si>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</si>
  <si>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</si>
  <si>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</si>
  <si>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</si>
  <si>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</si>
  <si>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</si>
  <si>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</si>
  <si>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</si>
  <si>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</si>
  <si>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</si>
  <si>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</si>
  <si>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</si>
  <si>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</si>
  <si>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</si>
  <si>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</si>
  <si>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</si>
  <si>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</si>
  <si>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</si>
  <si>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</si>
  <si>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</si>
  <si>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</si>
  <si>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</si>
  <si>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</si>
  <si>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</si>
  <si>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</si>
  <si>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</si>
  <si>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</si>
  <si>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</si>
  <si>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</si>
  <si>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</si>
  <si>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</si>
  <si>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</si>
  <si>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</si>
  <si>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</si>
  <si>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</si>
  <si>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</si>
  <si>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</si>
  <si>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</si>
  <si>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</si>
  <si>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</si>
  <si>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</si>
  <si>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</si>
  <si>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</si>
  <si>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</si>
  <si>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</si>
  <si>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</si>
  <si>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</si>
  <si>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</si>
  <si>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</si>
  <si>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</si>
  <si>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</si>
  <si>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</si>
  <si>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</si>
  <si>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</si>
  <si>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</si>
  <si>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</si>
  <si>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</si>
  <si>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</si>
  <si>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</si>
  <si>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</si>
  <si>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</si>
  <si>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</si>
  <si>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</si>
  <si>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</si>
  <si>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</si>
  <si>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</si>
  <si>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</si>
  <si>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</si>
  <si>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</si>
  <si>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</si>
  <si>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</si>
  <si>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</si>
  <si>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</si>
  <si>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</si>
  <si>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</si>
  <si>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</si>
  <si>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</si>
  <si>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</si>
  <si>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</si>
  <si>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</si>
  <si>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</si>
  <si>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</si>
  <si>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</si>
  <si>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</si>
  <si>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</si>
  <si>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</si>
  <si>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</si>
  <si>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</si>
  <si>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</si>
  <si>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</si>
  <si>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</si>
  <si>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</si>
  <si>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</si>
  <si>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</si>
  <si>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</si>
  <si>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</si>
  <si>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</si>
  <si>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</si>
  <si>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</si>
  <si>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</si>
  <si>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</si>
  <si>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</si>
  <si>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</si>
  <si>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</si>
  <si>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</si>
  <si>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</si>
  <si>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</si>
  <si>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</si>
  <si>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</si>
  <si>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</si>
  <si>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</si>
  <si>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</si>
  <si>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</si>
  <si>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</si>
  <si>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</si>
  <si>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</si>
  <si>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</si>
  <si>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</si>
  <si>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</si>
  <si>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</si>
  <si>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</si>
  <si>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</si>
  <si>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</si>
  <si>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</si>
  <si>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</si>
  <si>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</si>
  <si>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</si>
  <si>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</si>
  <si>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</si>
  <si>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</si>
  <si>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</si>
  <si>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</si>
  <si>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</si>
  <si>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</si>
  <si>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</si>
  <si>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</si>
  <si>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</si>
  <si>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</si>
  <si>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</si>
  <si>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</si>
  <si>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</si>
  <si>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</si>
  <si>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</si>
  <si>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</si>
  <si>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</si>
  <si>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</si>
  <si>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</si>
  <si>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</si>
  <si>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</si>
  <si>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</si>
  <si>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</si>
  <si>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</si>
  <si>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</si>
  <si>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</si>
  <si>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</si>
  <si>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</si>
  <si>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</si>
  <si>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</si>
  <si>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</si>
  <si>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</si>
  <si>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</si>
  <si>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</si>
  <si>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</si>
  <si>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</si>
  <si>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</si>
  <si>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</si>
  <si>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</si>
  <si>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</si>
  <si>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</si>
  <si>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</si>
  <si>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</si>
  <si>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</si>
  <si>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</si>
  <si>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</si>
  <si>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</si>
  <si>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</si>
  <si>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</si>
  <si>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</si>
  <si>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</si>
  <si>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</si>
  <si>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</si>
  <si>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</si>
  <si>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</si>
  <si>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</si>
  <si>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</si>
  <si>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</si>
  <si>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</si>
  <si>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</si>
  <si>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</si>
  <si>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</si>
  <si>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</si>
  <si>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</si>
  <si>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</si>
  <si>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</si>
  <si>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</si>
  <si>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</si>
  <si>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</si>
  <si>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</si>
  <si>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</si>
  <si>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</si>
  <si>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</si>
  <si>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</si>
  <si>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</si>
  <si>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</si>
  <si>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</si>
  <si>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</si>
  <si>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</si>
  <si>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</si>
  <si>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</si>
  <si>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</si>
  <si>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</si>
  <si>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</si>
  <si>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</si>
  <si>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</si>
  <si>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</si>
  <si>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</si>
  <si>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</si>
  <si>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</si>
  <si>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</si>
  <si>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</si>
  <si>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</si>
  <si>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</si>
  <si>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</si>
  <si>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</si>
  <si>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</si>
  <si>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</si>
  <si>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</si>
  <si>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</si>
  <si>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</si>
  <si>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</si>
  <si>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</si>
  <si>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</si>
  <si>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</si>
  <si>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</si>
  <si>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</si>
  <si>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</si>
  <si>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</si>
  <si>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</si>
  <si>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</si>
  <si>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</si>
  <si>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</si>
  <si>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</si>
  <si>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</si>
  <si>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</si>
  <si>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</si>
  <si>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</si>
  <si>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</si>
  <si>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</si>
  <si>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</si>
  <si>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</si>
  <si>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</si>
  <si>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</si>
  <si>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</si>
  <si>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</si>
  <si>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</si>
  <si>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</si>
  <si>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</si>
  <si>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</si>
  <si>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</si>
  <si>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</si>
  <si>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</si>
  <si>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</si>
  <si>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</si>
  <si>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</si>
  <si>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</si>
  <si>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</si>
  <si>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</si>
  <si>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</si>
  <si>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</si>
  <si>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</si>
  <si>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</si>
  <si>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</si>
  <si>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</si>
  <si>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</si>
  <si>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</si>
  <si>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</si>
  <si>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</si>
  <si>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</si>
  <si>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</si>
  <si>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</si>
  <si>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</si>
  <si>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</si>
  <si>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</si>
  <si>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</si>
  <si>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</si>
  <si>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</si>
  <si>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</si>
  <si>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</si>
  <si>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</si>
  <si>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</si>
  <si>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</si>
  <si>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</si>
  <si>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</si>
  <si>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</si>
  <si>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</si>
  <si>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</si>
  <si>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</si>
  <si>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</si>
  <si>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</si>
  <si>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</si>
  <si>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</si>
  <si>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</si>
  <si>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</si>
  <si>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</si>
  <si>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</si>
  <si>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</si>
  <si>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</si>
  <si>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</si>
  <si>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</si>
  <si>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</si>
  <si>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</si>
  <si>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</si>
  <si>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</si>
  <si>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</si>
  <si>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</si>
  <si>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</si>
  <si>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</si>
  <si>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</si>
  <si>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</si>
  <si>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</si>
  <si>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</si>
  <si>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</si>
  <si>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</si>
  <si>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</si>
  <si>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</si>
  <si>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</si>
  <si>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</si>
  <si>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</si>
  <si>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</si>
  <si>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</si>
  <si>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</si>
  <si>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</si>
  <si>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</si>
  <si>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</si>
  <si>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</si>
  <si>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</si>
  <si>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</si>
  <si>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</si>
  <si>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</si>
  <si>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</si>
  <si>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</si>
  <si>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</si>
  <si>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</si>
  <si>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</si>
  <si>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</si>
  <si>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</si>
  <si>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</si>
  <si>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</si>
  <si>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</si>
  <si>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</si>
  <si>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</si>
  <si>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</si>
  <si>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</si>
  <si>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</si>
  <si>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</si>
  <si>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</si>
  <si>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</si>
  <si>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</si>
  <si>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</si>
  <si>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</si>
  <si>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</si>
  <si>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</si>
  <si>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</si>
  <si>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</si>
  <si>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</si>
  <si>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</si>
  <si>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</si>
  <si>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</si>
  <si>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</si>
  <si>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</si>
  <si>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</si>
  <si>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</si>
  <si>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</si>
  <si>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</si>
  <si>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</si>
  <si>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</si>
  <si>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</si>
  <si>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</si>
  <si>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</si>
  <si>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</si>
  <si>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</si>
  <si>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</si>
  <si>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</si>
  <si>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</si>
  <si>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</si>
  <si>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</si>
  <si>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</si>
  <si>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</si>
  <si>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</si>
  <si>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</si>
  <si>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</si>
  <si>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</si>
  <si>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</si>
  <si>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</si>
  <si>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</si>
  <si>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</si>
  <si>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</si>
  <si>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</si>
  <si>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</si>
  <si>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</si>
  <si>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</si>
  <si>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</si>
  <si>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</si>
  <si>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</si>
  <si>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</si>
  <si>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</si>
  <si>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</si>
  <si>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</si>
  <si>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</si>
  <si>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</si>
  <si>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</si>
  <si>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</si>
  <si>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</si>
  <si>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</si>
  <si>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</si>
  <si>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</si>
  <si>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</si>
  <si>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</si>
  <si>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</si>
  <si>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</si>
  <si>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</si>
  <si>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</si>
  <si>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</si>
  <si>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</si>
  <si>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</si>
  <si>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</si>
  <si>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</si>
  <si>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</si>
  <si>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</si>
  <si>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</si>
  <si>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</si>
  <si>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</si>
  <si>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</si>
  <si>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</si>
  <si>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</si>
  <si>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</si>
  <si>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</si>
  <si>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</si>
  <si>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</si>
  <si>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</si>
  <si>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</si>
  <si>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</si>
  <si>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</si>
  <si>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</si>
  <si>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</si>
  <si>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</si>
  <si>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</si>
  <si>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</si>
  <si>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</si>
  <si>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</si>
  <si>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</si>
  <si>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</si>
  <si>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</si>
  <si>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</si>
  <si>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</si>
  <si>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</si>
  <si>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</si>
  <si>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</si>
  <si>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</si>
  <si>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</si>
  <si>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</si>
  <si>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</si>
  <si>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</si>
  <si>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</si>
  <si>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</si>
  <si>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</si>
  <si>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</si>
  <si>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</si>
  <si>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</si>
  <si>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</si>
  <si>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</si>
  <si>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</si>
  <si>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</si>
  <si>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</si>
  <si>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</si>
  <si>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</si>
  <si>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</si>
  <si>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</si>
  <si>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</si>
  <si>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</si>
  <si>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</si>
  <si>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</si>
  <si>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</si>
  <si>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</si>
  <si>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</si>
  <si>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</si>
  <si>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</si>
  <si>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</si>
  <si>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</si>
  <si>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</si>
  <si>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</si>
  <si>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</si>
  <si>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</si>
  <si>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</si>
  <si>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</si>
  <si>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</si>
  <si>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</si>
  <si>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</si>
  <si>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</si>
  <si>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</si>
  <si>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</si>
  <si>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</si>
  <si>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</si>
  <si>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</si>
  <si>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</si>
  <si>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</si>
  <si>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</si>
  <si>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</si>
  <si>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</si>
  <si>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</si>
  <si>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</si>
  <si>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</si>
  <si>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</si>
  <si>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</si>
  <si>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</si>
  <si>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</si>
  <si>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</si>
  <si>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</si>
  <si>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</si>
  <si>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</si>
  <si>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</si>
  <si>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</si>
  <si>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</si>
  <si>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</si>
  <si>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</si>
  <si>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</si>
  <si>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</si>
  <si>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</si>
  <si>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</si>
  <si>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</si>
  <si>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</si>
  <si>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</si>
  <si>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</si>
  <si>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</si>
  <si>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</si>
  <si>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</si>
  <si>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</si>
  <si>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</si>
  <si>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</si>
  <si>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</si>
  <si>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</si>
  <si>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</si>
  <si>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</si>
  <si>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</si>
  <si>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</si>
  <si>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</si>
  <si>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</si>
  <si>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</si>
  <si>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</si>
  <si>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</si>
  <si>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</si>
  <si>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</si>
  <si>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</si>
  <si>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</si>
  <si>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</si>
  <si>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</si>
  <si>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</si>
  <si>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</si>
  <si>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</si>
  <si>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</si>
  <si>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</si>
  <si>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</si>
  <si>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</si>
  <si>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</si>
  <si>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</si>
  <si>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</si>
  <si>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</si>
  <si>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</si>
  <si>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</si>
  <si>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</si>
  <si>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</si>
  <si>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</si>
  <si>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</si>
  <si>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</si>
  <si>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</si>
  <si>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</si>
  <si>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</si>
  <si>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</si>
  <si>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</si>
  <si>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</si>
  <si>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</si>
  <si>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</si>
  <si>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</si>
  <si>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</si>
  <si>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</si>
  <si>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</si>
  <si>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</si>
  <si>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</si>
  <si>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</si>
  <si>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</si>
  <si>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</si>
  <si>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</si>
  <si>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</si>
  <si>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</si>
  <si>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</si>
  <si>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</si>
  <si>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</si>
  <si>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</si>
  <si>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</si>
  <si>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</si>
  <si>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</si>
  <si>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</si>
  <si>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</si>
  <si>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</si>
  <si>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</si>
  <si>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</si>
  <si>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</si>
  <si>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</si>
  <si>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</si>
  <si>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</si>
  <si>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</si>
  <si>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</si>
  <si>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</si>
  <si>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</si>
  <si>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</si>
  <si>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</si>
  <si>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</si>
  <si>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</si>
  <si>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</si>
  <si>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</si>
  <si>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</si>
  <si>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</si>
  <si>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</si>
  <si>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</si>
  <si>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</si>
  <si>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</si>
  <si>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</si>
  <si>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</si>
  <si>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</si>
  <si>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</si>
  <si>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</si>
  <si>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</si>
  <si>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</si>
  <si>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</si>
  <si>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</si>
  <si>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</si>
  <si>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</si>
  <si>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</si>
  <si>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</si>
  <si>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</si>
  <si>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</si>
  <si>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</si>
  <si>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</si>
  <si>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</si>
  <si>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</si>
  <si>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</si>
  <si>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</si>
  <si>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</si>
  <si>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</si>
  <si>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</si>
  <si>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</si>
  <si>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</si>
  <si>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</si>
  <si>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</si>
  <si>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</si>
  <si>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</si>
  <si>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</si>
  <si>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</si>
  <si>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</si>
  <si>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</si>
  <si>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</si>
  <si>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</si>
  <si>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</si>
  <si>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</si>
  <si>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</si>
  <si>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</si>
  <si>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</si>
  <si>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</si>
  <si>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</si>
  <si>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</si>
  <si>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</si>
  <si>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</si>
  <si>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</si>
  <si>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</si>
  <si>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</si>
  <si>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</si>
  <si>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</si>
  <si>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</si>
  <si>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</si>
  <si>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</si>
  <si>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</si>
  <si>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</si>
  <si>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</si>
  <si>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</si>
  <si>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</si>
  <si>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</si>
  <si>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</si>
  <si>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</si>
  <si>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</si>
  <si>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</si>
  <si>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</si>
  <si>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</si>
  <si>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</si>
  <si>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</si>
  <si>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</si>
  <si>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</si>
  <si>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</si>
  <si>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</si>
  <si>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</si>
  <si>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</si>
  <si>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</si>
  <si>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</si>
  <si>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</si>
  <si>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</si>
  <si>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</si>
  <si>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</si>
  <si>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</si>
  <si>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</si>
  <si>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</si>
  <si>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</si>
  <si>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</si>
  <si>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</si>
  <si>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</si>
  <si>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</si>
  <si>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</si>
  <si>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</si>
  <si>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</si>
  <si>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</si>
  <si>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</si>
  <si>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</si>
  <si>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</si>
  <si>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</si>
  <si>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</si>
  <si>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</si>
  <si>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</si>
  <si>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</si>
  <si>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</si>
  <si>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</si>
  <si>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</si>
  <si>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</si>
  <si>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</si>
  <si>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</si>
  <si>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</si>
  <si>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</si>
  <si>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</si>
  <si>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</si>
  <si>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</si>
  <si>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</si>
  <si>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</si>
  <si>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</si>
  <si>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</si>
  <si>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</si>
  <si>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</si>
  <si>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</si>
  <si>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</si>
  <si>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</si>
  <si>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</si>
  <si>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</si>
  <si>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</si>
  <si>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</si>
  <si>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</si>
  <si>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</si>
  <si>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</si>
  <si>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</si>
  <si>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</si>
  <si>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</si>
  <si>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</si>
  <si>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</si>
  <si>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</si>
  <si>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</si>
  <si>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</si>
  <si>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</si>
  <si>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</si>
  <si>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</si>
  <si>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</si>
  <si>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</si>
  <si>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</si>
  <si>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</si>
  <si>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</si>
  <si>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</si>
  <si>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</si>
  <si>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</si>
  <si>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</si>
  <si>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</si>
  <si>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</si>
  <si>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</si>
  <si>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</si>
  <si>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</si>
  <si>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</si>
  <si>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</si>
  <si>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</si>
  <si>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</si>
  <si>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</si>
  <si>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</si>
  <si>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</si>
  <si>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</si>
  <si>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</si>
  <si>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</si>
  <si>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</si>
  <si>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</si>
  <si>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</si>
  <si>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</si>
  <si>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</si>
  <si>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</si>
  <si>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</si>
  <si>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</si>
  <si>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</si>
  <si>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</si>
  <si>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</si>
  <si>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</si>
  <si>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</si>
  <si>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</si>
  <si>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</si>
  <si>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</si>
  <si>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</si>
  <si>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</si>
  <si>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</si>
  <si>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</si>
  <si>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</si>
  <si>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</si>
  <si>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</si>
  <si>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</si>
  <si>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</si>
  <si>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</si>
  <si>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</si>
  <si>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</si>
  <si>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</si>
  <si>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</si>
  <si>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</si>
  <si>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</si>
  <si>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</si>
  <si>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</si>
  <si>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</si>
  <si>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</si>
  <si>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</si>
  <si>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</si>
  <si>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</si>
  <si>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</si>
  <si>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</si>
  <si>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</si>
  <si>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</si>
  <si>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</si>
  <si>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</si>
  <si>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</si>
  <si>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</si>
  <si>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</si>
  <si>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</si>
  <si>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</si>
  <si>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</si>
  <si>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</si>
  <si>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</si>
  <si>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</si>
  <si>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</si>
  <si>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</si>
  <si>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</si>
  <si>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</si>
  <si>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</si>
  <si>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</si>
  <si>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</si>
  <si>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</si>
  <si>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</si>
  <si>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</si>
  <si>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</si>
  <si>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</si>
  <si>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</si>
  <si>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</si>
  <si>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</si>
  <si>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</si>
  <si>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</si>
  <si>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</si>
  <si>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</si>
  <si>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</si>
  <si>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</si>
  <si>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</si>
  <si>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</si>
  <si>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</si>
  <si>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</si>
  <si>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</si>
  <si>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</si>
  <si>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</si>
  <si>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</si>
  <si>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</si>
  <si>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</si>
  <si>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</si>
  <si>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</si>
  <si>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</si>
  <si>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</si>
  <si>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</si>
  <si>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</si>
  <si>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</si>
  <si>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</si>
  <si>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</si>
  <si>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</si>
  <si>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</si>
  <si>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</si>
  <si>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</si>
  <si>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</si>
  <si>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</si>
  <si>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</si>
  <si>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</si>
  <si>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</si>
  <si>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</si>
  <si>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</si>
  <si>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</si>
  <si>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</si>
  <si>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</si>
  <si>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</si>
  <si>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</si>
  <si>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</si>
  <si>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</si>
  <si>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</si>
  <si>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</si>
  <si>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</si>
  <si>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</si>
  <si>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</si>
  <si>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</si>
  <si>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</si>
  <si>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</si>
  <si>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</si>
  <si>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</si>
  <si>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</si>
  <si>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</si>
  <si>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</si>
  <si>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</si>
  <si>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</si>
  <si>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</si>
  <si>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</si>
  <si>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</si>
  <si>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</si>
  <si>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</si>
  <si>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</si>
  <si>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</si>
  <si>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</si>
  <si>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</si>
  <si>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</si>
  <si>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</si>
  <si>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</si>
  <si>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</si>
  <si>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</si>
  <si>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</si>
  <si>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</si>
  <si>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</si>
  <si>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</si>
  <si>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</si>
  <si>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</si>
  <si>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</si>
  <si>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</si>
  <si>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</si>
  <si>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</si>
  <si>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</si>
  <si>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</si>
  <si>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</si>
  <si>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</si>
  <si>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</si>
  <si>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</si>
  <si>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</si>
  <si>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</si>
  <si>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</si>
  <si>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</si>
  <si>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</si>
  <si>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</si>
  <si>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</si>
  <si>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</si>
  <si>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</si>
  <si>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</si>
  <si>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</si>
  <si>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</si>
  <si>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</si>
  <si>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</si>
  <si>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</si>
  <si>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</si>
  <si>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</si>
  <si>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</si>
  <si>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</si>
  <si>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</si>
  <si>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</si>
  <si>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</si>
  <si>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</si>
  <si>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</si>
  <si>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</si>
  <si>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</si>
  <si>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</si>
  <si>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</si>
  <si>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</si>
  <si>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</si>
  <si>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</si>
  <si>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</si>
  <si>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</si>
  <si>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</si>
  <si>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</si>
  <si>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</si>
  <si>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</si>
  <si>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</si>
  <si>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</si>
  <si>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</si>
  <si>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</si>
  <si>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</si>
  <si>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</si>
  <si>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</si>
  <si>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</si>
  <si>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</si>
  <si>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</si>
  <si>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</si>
  <si>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</si>
  <si>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</si>
  <si>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</si>
  <si>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</si>
  <si>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</si>
  <si>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</si>
  <si>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</si>
  <si>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</si>
  <si>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</si>
  <si>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</si>
  <si>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</si>
  <si>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</si>
  <si>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</si>
  <si>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</si>
  <si>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</si>
  <si>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</si>
  <si>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</si>
  <si>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</si>
  <si>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</si>
  <si>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</si>
  <si>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</si>
  <si>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</si>
  <si>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</si>
  <si>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</si>
  <si>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</si>
  <si>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</si>
  <si>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</si>
  <si>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</si>
  <si>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</si>
  <si>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</si>
  <si>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</si>
  <si>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</si>
  <si>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</si>
  <si>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</si>
  <si>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</si>
  <si>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</si>
  <si>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</si>
  <si>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</si>
  <si>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</si>
  <si>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</si>
  <si>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</si>
  <si>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</si>
  <si>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</si>
  <si>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</si>
  <si>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</si>
  <si>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</si>
  <si>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</si>
  <si>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</si>
  <si>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</si>
  <si>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</si>
  <si>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</si>
  <si>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</si>
  <si>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</si>
  <si>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</si>
  <si>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</si>
  <si>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</si>
  <si>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</si>
  <si>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</si>
  <si>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</si>
  <si>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</si>
  <si>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</si>
  <si>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</si>
  <si>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</si>
  <si>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</si>
  <si>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</si>
  <si>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</si>
  <si>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</si>
  <si>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</si>
  <si>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</si>
  <si>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</si>
  <si>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</si>
  <si>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</si>
  <si>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</si>
  <si>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</si>
  <si>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</si>
  <si>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</si>
  <si>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</si>
  <si>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</si>
  <si>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</si>
  <si>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</si>
  <si>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</si>
  <si>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</si>
  <si>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</si>
  <si>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</si>
  <si>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</si>
  <si>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</si>
  <si>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</si>
  <si>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</si>
  <si>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</si>
  <si>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</si>
  <si>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</si>
  <si>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</si>
  <si>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</si>
  <si>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</si>
  <si>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</si>
  <si>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</si>
  <si>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</si>
  <si>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</si>
  <si>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</si>
  <si>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</si>
  <si>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</si>
  <si>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</si>
  <si>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</si>
  <si>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</si>
  <si>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</si>
  <si>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</si>
  <si>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</si>
  <si>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</si>
  <si>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</si>
  <si>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</si>
  <si>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</si>
  <si>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</si>
  <si>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</si>
  <si>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</si>
  <si>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</si>
  <si>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</si>
  <si>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</si>
  <si>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</si>
  <si>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</si>
  <si>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</si>
  <si>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</si>
  <si>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</si>
  <si>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</si>
  <si>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</si>
  <si>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</si>
  <si>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</si>
  <si>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</si>
  <si>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</si>
  <si>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</si>
  <si>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</si>
  <si>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</si>
  <si>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</si>
  <si>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</si>
  <si>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</si>
  <si>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</si>
  <si>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</si>
  <si>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</si>
  <si>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</si>
  <si>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</si>
  <si>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</si>
  <si>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</si>
  <si>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</si>
  <si>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</si>
  <si>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</si>
  <si>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</si>
  <si>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</si>
  <si>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</si>
  <si>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</si>
  <si>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</si>
  <si>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</si>
  <si>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</si>
  <si>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</si>
  <si>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</si>
  <si>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</si>
  <si>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</si>
  <si>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</si>
  <si>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</si>
  <si>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</si>
  <si>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</si>
  <si>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</si>
  <si>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</si>
  <si>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</si>
  <si>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</si>
  <si>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</si>
  <si>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</si>
  <si>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</si>
  <si>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</si>
  <si>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</si>
  <si>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</si>
  <si>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</si>
  <si>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</si>
  <si>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</si>
  <si>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</si>
  <si>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</si>
  <si>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</si>
  <si>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</si>
  <si>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</si>
  <si>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</si>
  <si>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</si>
  <si>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</si>
  <si>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</si>
  <si>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</si>
  <si>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</si>
  <si>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</si>
  <si>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</si>
  <si>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</si>
  <si>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</si>
  <si>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</si>
  <si>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</si>
  <si>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</si>
  <si>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</si>
  <si>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</si>
  <si>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</si>
  <si>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</si>
  <si>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</si>
  <si>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</si>
  <si>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</si>
  <si>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</si>
  <si>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</si>
  <si>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</si>
  <si>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</si>
  <si>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</si>
  <si>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</si>
  <si>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</si>
  <si>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</si>
  <si>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</si>
  <si>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</si>
  <si>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</si>
  <si>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</si>
  <si>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</si>
  <si>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</si>
  <si>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</si>
  <si>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</si>
  <si>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</si>
  <si>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</si>
  <si>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</si>
  <si>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</si>
  <si>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</si>
  <si>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</si>
  <si>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</si>
  <si>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</si>
  <si>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</si>
  <si>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</si>
  <si>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</si>
  <si>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</si>
  <si>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</si>
  <si>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</si>
  <si>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</si>
  <si>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</si>
  <si>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</si>
  <si>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</si>
  <si>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</si>
  <si>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</si>
  <si>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</si>
  <si>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</si>
  <si>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</si>
  <si>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</si>
  <si>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</si>
  <si>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</si>
  <si>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</si>
  <si>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</si>
  <si>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</si>
  <si>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</si>
  <si>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</si>
  <si>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</si>
  <si>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</si>
  <si>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</si>
  <si>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</si>
  <si>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</si>
  <si>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</si>
  <si>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</si>
  <si>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</si>
  <si>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</si>
  <si>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</si>
  <si>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</si>
  <si>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</si>
  <si>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</si>
  <si>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</si>
  <si>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</si>
  <si>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</si>
  <si>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</si>
  <si>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</si>
  <si>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</si>
  <si>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</si>
  <si>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</si>
  <si>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</si>
  <si>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</si>
  <si>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</si>
  <si>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</si>
  <si>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</si>
  <si>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</si>
  <si>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</si>
  <si>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</si>
  <si>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</si>
  <si>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</si>
  <si>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</si>
  <si>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</si>
  <si>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</si>
  <si>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</si>
  <si>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</si>
  <si>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</si>
  <si>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</si>
  <si>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</si>
  <si>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</si>
  <si>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</si>
  <si>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</si>
  <si>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</si>
  <si>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</si>
  <si>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</si>
  <si>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</si>
  <si>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</si>
  <si>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</si>
  <si>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</si>
  <si>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</si>
  <si>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</si>
  <si>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</si>
  <si>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</si>
  <si>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</si>
  <si>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</si>
  <si>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</si>
  <si>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</si>
  <si>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</si>
  <si>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</si>
  <si>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</si>
  <si>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</si>
  <si>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</si>
  <si>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</si>
  <si>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</si>
  <si>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</si>
  <si>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</si>
  <si>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</si>
  <si>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</si>
  <si>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</si>
  <si>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</si>
  <si>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</si>
  <si>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</si>
  <si>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</si>
  <si>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</si>
  <si>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</si>
  <si>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</si>
  <si>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</si>
  <si>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</si>
  <si>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</si>
  <si>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</si>
  <si>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</si>
  <si>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</si>
  <si>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</si>
  <si>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</si>
  <si>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</si>
  <si>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</si>
  <si>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</si>
  <si>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</si>
  <si>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</si>
  <si>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</si>
  <si>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</si>
  <si>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</si>
  <si>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</si>
  <si>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</si>
  <si>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</si>
  <si>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</si>
  <si>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</si>
  <si>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</si>
  <si>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</si>
  <si>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</si>
  <si>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</si>
  <si>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</si>
  <si>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</si>
  <si>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</si>
  <si>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</si>
  <si>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</si>
  <si>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</si>
  <si>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</si>
  <si>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</si>
  <si>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</si>
  <si>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</si>
  <si>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</si>
  <si>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</si>
  <si>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</si>
  <si>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</si>
  <si>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</si>
  <si>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</si>
  <si>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</si>
  <si>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</si>
  <si>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</si>
  <si>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</si>
  <si>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</si>
  <si>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</si>
  <si>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</si>
  <si>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</si>
  <si>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</si>
  <si>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</si>
  <si>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</si>
  <si>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</si>
  <si>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</si>
  <si>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</si>
  <si>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</si>
  <si>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</si>
  <si>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</si>
  <si>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</si>
  <si>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</si>
  <si>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</si>
  <si>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</si>
  <si>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</si>
  <si>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</si>
  <si>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</si>
  <si>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</si>
  <si>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</si>
  <si>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</si>
  <si>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</si>
  <si>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</si>
  <si>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</si>
  <si>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</si>
  <si>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</si>
  <si>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</si>
  <si>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</si>
  <si>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</si>
  <si>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</si>
  <si>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</si>
  <si>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</si>
  <si>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</si>
  <si>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</si>
  <si>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</si>
  <si>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</si>
  <si>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</si>
  <si>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</si>
  <si>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</si>
  <si>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</si>
  <si>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</si>
  <si>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</si>
  <si>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</si>
  <si>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</si>
  <si>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</si>
  <si>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</si>
  <si>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</si>
  <si>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</si>
  <si>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</si>
  <si>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</si>
  <si>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</si>
  <si>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</si>
  <si>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</si>
  <si>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</si>
  <si>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</si>
  <si>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</si>
  <si>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</si>
  <si>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</si>
  <si>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</si>
  <si>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</si>
  <si>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</si>
  <si>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</si>
  <si>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</si>
  <si>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</si>
  <si>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</si>
  <si>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</si>
  <si>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</si>
  <si>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</si>
  <si>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</si>
  <si>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</si>
  <si>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</si>
  <si>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</si>
  <si>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</si>
  <si>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</si>
  <si>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</si>
  <si>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</si>
  <si>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</si>
  <si>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</si>
  <si>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</si>
  <si>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</si>
  <si>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</si>
  <si>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</si>
  <si>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</si>
  <si>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</si>
  <si>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</si>
  <si>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</si>
  <si>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</si>
  <si>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</si>
  <si>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</si>
  <si>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</si>
  <si>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</si>
  <si>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</si>
  <si>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</si>
  <si>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</si>
  <si>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</si>
  <si>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</si>
  <si>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</si>
  <si>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</si>
  <si>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</si>
  <si>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</si>
  <si>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</si>
  <si>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</si>
  <si>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</si>
  <si>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</si>
  <si>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</si>
  <si>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</si>
  <si>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</si>
  <si>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</si>
  <si>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</si>
  <si>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</si>
  <si>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</si>
  <si>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</si>
  <si>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</si>
  <si>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</si>
  <si>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</si>
  <si>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</si>
  <si>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</si>
  <si>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</si>
  <si>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</si>
  <si>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</si>
  <si>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</si>
  <si>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</si>
  <si>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</si>
  <si>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</si>
  <si>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</si>
  <si>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</si>
  <si>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</si>
  <si>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</si>
  <si>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</si>
  <si>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</si>
  <si>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</si>
  <si>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</si>
  <si>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</si>
  <si>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</si>
  <si>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</si>
  <si>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</si>
  <si>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</si>
  <si>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</si>
  <si>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</si>
  <si>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</si>
  <si>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</si>
  <si>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</si>
  <si>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</si>
  <si>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</si>
  <si>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</si>
  <si>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</si>
  <si>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</si>
  <si>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</si>
  <si>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</si>
  <si>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</si>
  <si>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</si>
  <si>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</si>
  <si>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</si>
  <si>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</si>
  <si>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</si>
  <si>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</si>
  <si>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</si>
  <si>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</si>
  <si>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</si>
  <si>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</si>
  <si>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</si>
  <si>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</si>
  <si>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</si>
  <si>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</si>
  <si>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</si>
  <si>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</si>
  <si>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</si>
  <si>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</si>
  <si>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</si>
  <si>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</si>
  <si>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</si>
  <si>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</si>
  <si>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</si>
  <si>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</si>
  <si>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</si>
  <si>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</si>
  <si>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</si>
  <si>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</si>
  <si>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</si>
  <si>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</si>
  <si>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</si>
  <si>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</si>
  <si>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</si>
  <si>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</si>
  <si>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</si>
  <si>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</si>
  <si>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</si>
  <si>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</si>
  <si>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</si>
  <si>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</si>
  <si>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</si>
  <si>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</si>
  <si>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</si>
  <si>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</si>
  <si>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</si>
  <si>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</si>
  <si>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</si>
  <si>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</si>
  <si>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</si>
  <si>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</si>
  <si>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</si>
  <si>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</si>
  <si>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</si>
  <si>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</si>
  <si>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</si>
  <si>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</si>
  <si>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</si>
  <si>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</si>
  <si>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</si>
  <si>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</si>
  <si>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</si>
  <si>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</si>
  <si>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</si>
  <si>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</si>
  <si>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</si>
  <si>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</si>
  <si>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</si>
  <si>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</si>
  <si>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</si>
  <si>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</si>
  <si>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</si>
  <si>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</si>
  <si>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</si>
  <si>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</si>
  <si>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</si>
  <si>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</si>
  <si>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</si>
  <si>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</si>
  <si>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</si>
  <si>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</si>
  <si>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</si>
  <si>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</si>
  <si>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</si>
  <si>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</si>
  <si>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</si>
  <si>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</si>
  <si>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</si>
  <si>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</si>
  <si>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</si>
  <si>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</si>
  <si>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</si>
  <si>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</si>
  <si>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</si>
  <si>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</si>
  <si>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</si>
  <si>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</si>
  <si>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</si>
  <si>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</si>
  <si>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</si>
  <si>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</si>
  <si>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</si>
  <si>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</si>
  <si>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</si>
  <si>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</si>
  <si>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</si>
  <si>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</si>
  <si>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</si>
  <si>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</si>
  <si>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</si>
  <si>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</si>
  <si>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</si>
  <si>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</si>
  <si>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</si>
  <si>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</si>
  <si>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</si>
  <si>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</si>
  <si>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</si>
  <si>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</si>
  <si>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</si>
  <si>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</si>
  <si>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</si>
  <si>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</si>
  <si>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</si>
  <si>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</si>
  <si>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</si>
  <si>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</si>
  <si>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</si>
  <si>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</si>
  <si>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</si>
  <si>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</si>
  <si>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</si>
  <si>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</si>
  <si>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</si>
  <si>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</si>
  <si>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</si>
  <si>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</si>
  <si>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</si>
  <si>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</si>
  <si>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</si>
  <si>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</si>
  <si>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</si>
  <si>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</si>
  <si>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</si>
  <si>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</si>
  <si>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</si>
  <si>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</si>
  <si>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</si>
  <si>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</si>
  <si>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</si>
  <si>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</si>
  <si>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</si>
  <si>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</si>
  <si>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</si>
  <si>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</si>
  <si>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</si>
  <si>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</si>
  <si>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</si>
  <si>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</si>
  <si>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</si>
  <si>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</si>
  <si>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</si>
  <si>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</si>
  <si>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</si>
  <si>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</si>
  <si>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</si>
  <si>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</si>
  <si>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</si>
  <si>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</si>
  <si>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</si>
  <si>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</si>
  <si>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</si>
  <si>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</si>
  <si>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</si>
  <si>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</si>
  <si>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</si>
  <si>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</si>
  <si>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</si>
  <si>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</si>
  <si>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</si>
  <si>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</si>
  <si>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</si>
  <si>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</si>
  <si>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</si>
  <si>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</si>
  <si>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</si>
  <si>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</si>
  <si>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</si>
  <si>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</si>
  <si>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</si>
  <si>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</si>
  <si>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</si>
  <si>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</si>
  <si>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</si>
  <si>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</si>
  <si>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</si>
  <si>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</si>
  <si>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</si>
  <si>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</si>
  <si>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</si>
  <si>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</si>
  <si>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</si>
  <si>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</si>
  <si>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</si>
  <si>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</si>
  <si>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</si>
  <si>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</si>
  <si>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</si>
  <si>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</si>
  <si>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</si>
  <si>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</si>
  <si>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</si>
  <si>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</si>
  <si>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</si>
  <si>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</si>
  <si>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</si>
  <si>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</si>
  <si>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</si>
  <si>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</si>
  <si>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</si>
  <si>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</si>
  <si>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</si>
  <si>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</si>
  <si>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</si>
  <si>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</si>
  <si>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</si>
  <si>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</si>
  <si>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</si>
  <si>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</si>
  <si>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</si>
  <si>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</si>
  <si>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</si>
  <si>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</si>
  <si>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</si>
  <si>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</si>
  <si>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</si>
  <si>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</si>
  <si>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</si>
  <si>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</si>
  <si>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</si>
  <si>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</si>
  <si>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</si>
  <si>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</si>
  <si>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</si>
  <si>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</si>
  <si>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</si>
  <si>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</si>
  <si>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</si>
  <si>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</si>
  <si>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</si>
  <si>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</si>
  <si>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</si>
  <si>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</si>
  <si>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</si>
  <si>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</si>
  <si>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</si>
  <si>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</si>
  <si>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</si>
  <si>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</si>
  <si>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</si>
  <si>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</si>
  <si>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</si>
  <si>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</si>
  <si>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</si>
  <si>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</si>
  <si>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</si>
  <si>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</si>
  <si>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</si>
  <si>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</si>
  <si>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</si>
  <si>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</si>
  <si>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</si>
  <si>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</si>
  <si>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</si>
  <si>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</si>
  <si>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</si>
  <si>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</si>
  <si>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</si>
  <si>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</si>
  <si>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</si>
  <si>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</si>
  <si>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</si>
  <si>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</si>
  <si>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</si>
  <si>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</si>
  <si>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</si>
  <si>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</si>
  <si>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</si>
  <si>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</si>
  <si>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</si>
  <si>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</si>
  <si>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</si>
  <si>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</si>
  <si>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</si>
  <si>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</si>
  <si>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</si>
  <si>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</si>
  <si>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</si>
  <si>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</si>
  <si>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</si>
  <si>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</si>
  <si>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</si>
  <si>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</si>
  <si>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</si>
  <si>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</si>
  <si>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</si>
  <si>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</si>
  <si>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</si>
  <si>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</si>
  <si>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</si>
  <si>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</si>
  <si>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</si>
  <si>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</si>
  <si>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</si>
  <si>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</si>
  <si>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</si>
  <si>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</si>
  <si>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</si>
  <si>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</si>
  <si>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</si>
  <si>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</si>
  <si>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</si>
  <si>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</si>
  <si>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</si>
  <si>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</si>
  <si>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</si>
  <si>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</si>
  <si>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</si>
  <si>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</si>
  <si>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</si>
  <si>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</si>
  <si>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</si>
  <si>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</si>
  <si>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</si>
  <si>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</si>
  <si>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</si>
  <si>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</si>
  <si>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</si>
  <si>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</si>
  <si>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</si>
  <si>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</si>
  <si>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</si>
  <si>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</si>
  <si>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</si>
  <si>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</si>
  <si>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</si>
  <si>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</si>
  <si>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</si>
  <si>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</si>
  <si>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</si>
  <si>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</si>
  <si>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</si>
  <si>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</si>
  <si>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</si>
  <si>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</si>
  <si>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</si>
  <si>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</si>
  <si>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</si>
  <si>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</si>
  <si>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</si>
  <si>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</si>
  <si>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</si>
  <si>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</si>
  <si>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</si>
  <si>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</si>
  <si>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</si>
  <si>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</si>
  <si>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</si>
  <si>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</si>
  <si>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</si>
  <si>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</si>
  <si>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</si>
  <si>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</si>
  <si>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</si>
  <si>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</si>
  <si>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</si>
  <si>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</si>
  <si>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</si>
  <si>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</si>
  <si>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</si>
  <si>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</si>
  <si>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</si>
  <si>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</si>
  <si>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</si>
  <si>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</si>
  <si>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</si>
  <si>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</si>
  <si>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</si>
  <si>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</si>
  <si>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</si>
  <si>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</si>
  <si>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</si>
  <si>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</si>
  <si>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</si>
  <si>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</si>
  <si>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</si>
  <si>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</si>
  <si>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</si>
  <si>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</si>
  <si>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</si>
  <si>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</si>
  <si>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</si>
  <si>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</si>
  <si>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</si>
  <si>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</si>
  <si>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</si>
  <si>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</si>
  <si>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</si>
  <si>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</si>
  <si>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</si>
  <si>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</si>
  <si>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</si>
  <si>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</si>
  <si>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</si>
  <si>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</si>
  <si>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</si>
  <si>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</si>
  <si>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</si>
  <si>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</si>
  <si>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</si>
  <si>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</si>
  <si>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</si>
  <si>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</si>
  <si>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</si>
  <si>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</si>
  <si>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</si>
  <si>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</si>
  <si>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</si>
  <si>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</si>
  <si>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</si>
  <si>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</si>
  <si>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</si>
  <si>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</si>
  <si>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</si>
  <si>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</si>
  <si>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</si>
  <si>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</si>
  <si>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</si>
  <si>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</si>
  <si>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</si>
  <si>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</si>
  <si>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</si>
  <si>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</si>
  <si>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</si>
  <si>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</si>
  <si>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</si>
  <si>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</si>
  <si>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</si>
  <si>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</si>
  <si>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</si>
  <si>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</si>
  <si>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</si>
  <si>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</si>
  <si>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</si>
  <si>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</si>
  <si>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</si>
  <si>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</si>
  <si>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</si>
  <si>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</si>
  <si>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</si>
  <si>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</si>
  <si>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</si>
  <si>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</si>
  <si>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</si>
  <si>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</si>
  <si>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</si>
  <si>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</si>
  <si>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</si>
  <si>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</si>
  <si>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</si>
  <si>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</si>
  <si>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</si>
  <si>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</si>
  <si>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</si>
  <si>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</si>
  <si>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</si>
  <si>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</si>
  <si>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</si>
  <si>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</si>
  <si>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</si>
  <si>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</si>
  <si>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</si>
  <si>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</si>
  <si>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</si>
  <si>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</si>
  <si>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</si>
  <si>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</si>
  <si>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</si>
  <si>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</si>
  <si>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</si>
  <si>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</si>
  <si>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</si>
  <si>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</si>
  <si>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</si>
  <si>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</si>
  <si>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</si>
  <si>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</si>
  <si>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</si>
  <si>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</si>
  <si>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</si>
  <si>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</si>
  <si>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</si>
  <si>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</si>
  <si>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</si>
  <si>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</si>
  <si>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</si>
  <si>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</si>
  <si>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</si>
  <si>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</si>
  <si>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</si>
  <si>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</si>
  <si>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</si>
  <si>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</si>
  <si>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</si>
  <si>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</si>
  <si>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</si>
  <si>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</si>
  <si>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</si>
  <si>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</si>
  <si>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</si>
  <si>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</si>
  <si>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</si>
  <si>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</si>
  <si>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</si>
  <si>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</si>
  <si>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</si>
  <si>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</si>
  <si>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</si>
  <si>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</si>
  <si>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</si>
  <si>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</si>
  <si>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</si>
  <si>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</si>
  <si>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</si>
  <si>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</si>
  <si>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</si>
  <si>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</si>
  <si>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</si>
  <si>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</si>
  <si>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</si>
  <si>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</si>
  <si>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</si>
  <si>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</si>
  <si>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</si>
  <si>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</si>
  <si>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</si>
  <si>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</si>
  <si>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</si>
  <si>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</si>
  <si>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</si>
  <si>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</si>
  <si>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</si>
  <si>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</si>
  <si>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</si>
  <si>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</si>
  <si>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</si>
  <si>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</si>
  <si>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</si>
  <si>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</si>
  <si>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</si>
  <si>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</si>
  <si>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</si>
  <si>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</si>
  <si>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</si>
  <si>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</si>
  <si>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</si>
  <si>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</si>
  <si>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</si>
  <si>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</si>
  <si>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</si>
  <si>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</si>
  <si>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</si>
  <si>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</si>
  <si>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</si>
  <si>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</si>
  <si>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</si>
  <si>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</si>
  <si>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</si>
  <si>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</si>
  <si>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</si>
  <si>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</si>
  <si>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</si>
  <si>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</si>
  <si>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</si>
  <si>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</si>
  <si>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</si>
  <si>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</si>
  <si>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</si>
  <si>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</si>
  <si>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</si>
  <si>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</si>
  <si>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</si>
  <si>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</si>
  <si>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</si>
  <si>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</si>
  <si>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</si>
  <si>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</si>
  <si>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</si>
  <si>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</si>
  <si>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</si>
  <si>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</si>
  <si>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</si>
  <si>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</si>
  <si>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</si>
  <si>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</si>
  <si>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</si>
  <si>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</si>
  <si>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</si>
  <si>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</si>
  <si>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</si>
  <si>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</si>
  <si>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</si>
  <si>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</si>
  <si>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</si>
  <si>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</si>
  <si>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</si>
  <si>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</si>
  <si>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</si>
  <si>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</si>
  <si>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</si>
  <si>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</si>
  <si>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</si>
  <si>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</si>
  <si>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</si>
  <si>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</si>
  <si>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</si>
  <si>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</si>
  <si>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</si>
  <si>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</si>
  <si>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</si>
  <si>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</si>
  <si>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</si>
  <si>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</si>
  <si>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</si>
  <si>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</si>
  <si>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</si>
  <si>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</si>
  <si>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</si>
  <si>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</si>
  <si>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</si>
  <si>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</si>
  <si>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</si>
  <si>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</si>
  <si>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</si>
  <si>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</si>
  <si>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</si>
  <si>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</si>
  <si>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</si>
  <si>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</si>
  <si>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</si>
  <si>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</si>
  <si>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</si>
  <si>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</si>
  <si>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</si>
  <si>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</si>
  <si>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</si>
  <si>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</si>
  <si>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</si>
  <si>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</si>
  <si>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</si>
  <si>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</si>
  <si>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</si>
  <si>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</si>
  <si>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</si>
  <si>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</si>
  <si>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</si>
  <si>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</si>
  <si>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</si>
  <si>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</si>
  <si>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</si>
  <si>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</si>
  <si>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</si>
  <si>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</si>
  <si>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</si>
  <si>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</si>
  <si>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</si>
  <si>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</si>
  <si>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</si>
  <si>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</si>
  <si>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</si>
  <si>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</si>
  <si>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</si>
  <si>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</si>
  <si>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</si>
  <si>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</si>
  <si>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</si>
  <si>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</si>
  <si>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</si>
  <si>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</si>
  <si>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</si>
  <si>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</si>
  <si>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</si>
  <si>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</si>
  <si>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</si>
  <si>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</si>
  <si>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</si>
  <si>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</si>
  <si>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</si>
  <si>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</si>
  <si>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</si>
  <si>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</si>
  <si>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</si>
  <si>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</si>
  <si>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</si>
  <si>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</si>
  <si>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</si>
  <si>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</si>
  <si>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</si>
  <si>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</si>
  <si>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</si>
  <si>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</si>
  <si>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</si>
  <si>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</si>
  <si>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</si>
  <si>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</si>
  <si>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</si>
  <si>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</si>
  <si>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</si>
  <si>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</si>
  <si>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</si>
  <si>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</si>
  <si>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</si>
  <si>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</si>
  <si>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</si>
  <si>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</si>
  <si>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</si>
  <si>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</si>
  <si>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</si>
  <si>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</si>
  <si>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</si>
  <si>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</si>
  <si>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</si>
  <si>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</si>
  <si>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</si>
  <si>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</si>
  <si>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</si>
  <si>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</si>
  <si>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</si>
  <si>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</si>
  <si>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</si>
  <si>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</si>
  <si>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</si>
  <si>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</si>
  <si>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</si>
  <si>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</si>
  <si>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</si>
  <si>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</si>
  <si>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</si>
  <si>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</si>
  <si>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</si>
  <si>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</si>
  <si>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</si>
  <si>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</si>
  <si>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</si>
  <si>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</si>
  <si>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</si>
  <si>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</si>
  <si>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</si>
  <si>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</si>
  <si>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</si>
  <si>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</si>
  <si>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</si>
  <si>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</si>
  <si>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</si>
  <si>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</si>
  <si>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</si>
  <si>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</si>
  <si>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</si>
  <si>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</si>
  <si>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</si>
  <si>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</si>
  <si>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</si>
  <si>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</si>
  <si>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</si>
  <si>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</si>
  <si>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</si>
  <si>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</si>
  <si>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</si>
  <si>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</si>
  <si>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</si>
  <si>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</si>
  <si>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</si>
  <si>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</si>
  <si>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</si>
  <si>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</si>
  <si>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</si>
  <si>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</si>
  <si>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</si>
  <si>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</si>
  <si>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</si>
  <si>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</si>
  <si>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</si>
  <si>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</si>
  <si>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</si>
  <si>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</si>
  <si>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</si>
  <si>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</si>
  <si>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</si>
  <si>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</si>
  <si>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</si>
  <si>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</si>
  <si>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</si>
  <si>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</si>
  <si>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</si>
  <si>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</si>
  <si>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</si>
  <si>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</si>
  <si>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</si>
  <si>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</si>
  <si>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</si>
  <si>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</si>
  <si>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</si>
  <si>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</si>
  <si>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</si>
  <si>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</si>
  <si>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</si>
  <si>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</si>
  <si>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</si>
  <si>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</si>
  <si>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</si>
  <si>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</si>
  <si>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</si>
  <si>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</si>
  <si>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</si>
  <si>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</si>
  <si>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</si>
  <si>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</si>
  <si>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</si>
  <si>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</si>
  <si>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</si>
  <si>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</si>
  <si>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</si>
  <si>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</si>
  <si>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</si>
  <si>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</si>
  <si>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</si>
  <si>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</si>
  <si>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</si>
  <si>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</si>
  <si>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</si>
  <si>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</si>
  <si>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</si>
  <si>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</si>
  <si>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</si>
  <si>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</si>
  <si>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</si>
  <si>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</si>
  <si>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</si>
  <si>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</si>
  <si>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</si>
  <si>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</si>
  <si>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</si>
  <si>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</si>
  <si>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</si>
  <si>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</si>
  <si>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</si>
  <si>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</si>
  <si>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</si>
  <si>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</si>
  <si>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</si>
  <si>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</si>
  <si>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</si>
  <si>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</si>
  <si>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</si>
  <si>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</si>
  <si>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</si>
  <si>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</si>
  <si>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</si>
  <si>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</si>
  <si>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</si>
  <si>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</si>
  <si>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</si>
  <si>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</si>
  <si>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</si>
  <si>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</si>
  <si>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</si>
  <si>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</si>
  <si>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</si>
  <si>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</si>
  <si>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</si>
  <si>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</si>
  <si>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</si>
  <si>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</si>
  <si>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</si>
  <si>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</si>
  <si>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</si>
  <si>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</si>
  <si>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</si>
  <si>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</si>
  <si>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</si>
  <si>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</si>
  <si>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</si>
  <si>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</si>
  <si>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</si>
  <si>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</si>
  <si>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</si>
  <si>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</si>
  <si>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</si>
  <si>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</si>
  <si>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</si>
  <si>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</si>
  <si>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</si>
  <si>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</si>
  <si>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</si>
  <si>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</si>
  <si>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</si>
  <si>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</si>
  <si>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</si>
  <si>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</si>
  <si>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</si>
  <si>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</si>
  <si>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</si>
  <si>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</si>
  <si>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</si>
  <si>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</si>
  <si>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</si>
  <si>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</si>
  <si>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</si>
  <si>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</si>
  <si>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</si>
  <si>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</si>
  <si>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</si>
  <si>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</si>
  <si>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</si>
  <si>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</si>
  <si>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</si>
  <si>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</si>
  <si>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</si>
  <si>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</si>
  <si>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</si>
  <si>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</si>
  <si>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</si>
  <si>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</si>
  <si>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</si>
  <si>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</si>
  <si>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</si>
  <si>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</si>
  <si>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</si>
  <si>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</si>
  <si>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</si>
  <si>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</si>
  <si>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</si>
  <si>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</si>
  <si>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</si>
  <si>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</si>
  <si>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</si>
  <si>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</si>
  <si>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</si>
  <si>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</si>
  <si>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</si>
  <si>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</si>
  <si>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</si>
  <si>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</si>
  <si>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</si>
  <si>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</si>
  <si>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</si>
  <si>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</si>
  <si>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</si>
  <si>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</si>
  <si>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</si>
  <si>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</si>
  <si>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</si>
  <si>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</si>
  <si>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</si>
  <si>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</si>
  <si>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</si>
  <si>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</si>
  <si>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</si>
  <si>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</si>
  <si>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</si>
  <si>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</si>
  <si>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</si>
  <si>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</si>
  <si>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</si>
  <si>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</si>
  <si>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</si>
  <si>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</si>
  <si>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</si>
  <si>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</si>
  <si>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</si>
  <si>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</si>
  <si>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</si>
  <si>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</si>
  <si>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</si>
  <si>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</si>
  <si>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</si>
  <si>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</si>
  <si>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</si>
  <si>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</si>
  <si>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</si>
  <si>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</si>
  <si>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</si>
  <si>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</si>
  <si>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</si>
  <si>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</si>
  <si>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</si>
  <si>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</si>
  <si>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</si>
  <si>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</si>
  <si>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</si>
  <si>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</si>
  <si>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</si>
  <si>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</si>
  <si>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</si>
  <si>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</si>
  <si>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</si>
  <si>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</si>
  <si>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</si>
  <si>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</si>
  <si>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</si>
  <si>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</si>
  <si>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</si>
  <si>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</si>
  <si>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</si>
  <si>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</si>
  <si>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</si>
  <si>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</si>
  <si>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</si>
  <si>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</si>
  <si>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</si>
  <si>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</si>
  <si>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</si>
  <si>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</si>
  <si>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</si>
  <si>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</si>
  <si>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</si>
  <si>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</si>
  <si>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</si>
  <si>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</si>
  <si>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</si>
  <si>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</si>
  <si>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</si>
  <si>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</si>
  <si>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</si>
  <si>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</si>
  <si>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</si>
  <si>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</si>
  <si>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</si>
  <si>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</si>
  <si>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</si>
  <si>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</si>
  <si>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</si>
  <si>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</si>
  <si>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</si>
  <si>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</si>
  <si>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</si>
  <si>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</si>
  <si>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</si>
  <si>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</si>
  <si>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</si>
  <si>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</si>
  <si>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</si>
  <si>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</si>
  <si>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</si>
  <si>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</si>
  <si>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</si>
  <si>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</si>
  <si>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</si>
  <si>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</si>
  <si>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</si>
  <si>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</si>
  <si>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</si>
  <si>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</si>
  <si>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</si>
  <si>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</si>
  <si>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</si>
  <si>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</si>
  <si>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</si>
  <si>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</si>
  <si>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</si>
  <si>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</si>
  <si>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</si>
  <si>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</si>
  <si>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</si>
  <si>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</si>
  <si>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</si>
  <si>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</si>
  <si>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</si>
  <si>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</si>
  <si>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</si>
  <si>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</si>
  <si>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</si>
  <si>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</si>
  <si>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</si>
  <si>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</si>
  <si>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</si>
  <si>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</si>
  <si>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</si>
  <si>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</si>
  <si>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</si>
  <si>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</si>
  <si>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</si>
  <si>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</si>
  <si>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</si>
  <si>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</si>
  <si>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</si>
  <si>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</si>
  <si>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</si>
  <si>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</si>
  <si>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</si>
  <si>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</si>
  <si>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</si>
  <si>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</si>
  <si>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</si>
  <si>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</si>
  <si>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</si>
  <si>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</si>
  <si>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</si>
  <si>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</si>
  <si>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</si>
  <si>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</si>
  <si>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</si>
  <si>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</si>
  <si>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</si>
  <si>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</si>
  <si>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</si>
  <si>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</si>
  <si>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</si>
  <si>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</si>
  <si>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</si>
  <si>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</si>
  <si>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</si>
  <si>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</si>
  <si>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</si>
  <si>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</si>
  <si>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</si>
  <si>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</si>
  <si>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</si>
  <si>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</si>
  <si>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</si>
  <si>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</si>
  <si>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</si>
  <si>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</si>
  <si>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</si>
  <si>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</si>
  <si>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</si>
  <si>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</si>
  <si>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</si>
  <si>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</si>
  <si>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</si>
  <si>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</si>
  <si>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</si>
  <si>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</si>
  <si>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</si>
  <si>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</si>
  <si>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</si>
  <si>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</si>
  <si>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</si>
  <si>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</si>
  <si>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</si>
  <si>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</si>
  <si>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</si>
  <si>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</si>
  <si>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</si>
  <si>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</si>
  <si>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</si>
  <si>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</si>
  <si>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</si>
  <si>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</si>
  <si>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</si>
  <si>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</si>
  <si>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</si>
  <si>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</si>
  <si>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</si>
  <si>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</si>
  <si>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</si>
  <si>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</si>
  <si>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</si>
  <si>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</si>
  <si>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</si>
  <si>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</si>
  <si>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</si>
  <si>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</si>
  <si>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</si>
  <si>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</si>
  <si>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</si>
  <si>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</si>
  <si>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</si>
  <si>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</si>
  <si>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</si>
  <si>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</si>
  <si>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</si>
  <si>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</si>
  <si>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</si>
  <si>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</si>
  <si>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</si>
  <si>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</si>
  <si>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</si>
  <si>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</si>
  <si>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</si>
  <si>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</si>
  <si>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</si>
  <si>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</si>
  <si>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</si>
  <si>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</si>
  <si>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</si>
  <si>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</si>
  <si>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</si>
  <si>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</si>
  <si>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</si>
  <si>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</si>
  <si>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</si>
  <si>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</si>
  <si>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</si>
  <si>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</si>
  <si>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</si>
  <si>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</si>
  <si>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</si>
  <si>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</si>
  <si>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</si>
  <si>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</si>
  <si>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</si>
  <si>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</si>
  <si>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</si>
  <si>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</si>
  <si>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</si>
  <si>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</si>
  <si>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</si>
  <si>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</si>
  <si>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</si>
  <si>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</si>
  <si>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</si>
  <si>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</si>
  <si>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</si>
  <si>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</si>
  <si>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</si>
  <si>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</si>
  <si>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</si>
  <si>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</si>
  <si>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</si>
  <si>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</si>
  <si>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</si>
  <si>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</si>
  <si>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</si>
  <si>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</si>
  <si>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</si>
  <si>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</si>
  <si>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</si>
  <si>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</si>
  <si>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</si>
  <si>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</si>
  <si>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</si>
  <si>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</si>
  <si>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</si>
  <si>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</si>
  <si>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</si>
  <si>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</si>
  <si>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</si>
  <si>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</si>
  <si>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</si>
  <si>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</si>
  <si>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</si>
  <si>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</si>
  <si>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</si>
  <si>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</si>
  <si>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</si>
  <si>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</si>
  <si>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</si>
  <si>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</si>
  <si>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</si>
  <si>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</si>
  <si>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</si>
  <si>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</si>
  <si>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</si>
  <si>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</si>
  <si>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</si>
  <si>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</si>
  <si>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</si>
  <si>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</si>
  <si>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</si>
  <si>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</si>
  <si>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</si>
  <si>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</si>
  <si>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</si>
  <si>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</si>
  <si>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</si>
  <si>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</si>
  <si>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</si>
  <si>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</si>
  <si>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</si>
  <si>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</si>
  <si>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</si>
  <si>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</si>
  <si>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</si>
  <si>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</si>
  <si>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</si>
  <si>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</si>
  <si>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</si>
  <si>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</si>
  <si>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</si>
  <si>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</si>
  <si>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</si>
  <si>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</si>
  <si>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</si>
  <si>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</si>
  <si>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</si>
  <si>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</si>
  <si>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</si>
  <si>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</si>
  <si>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</si>
  <si>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</si>
  <si>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</si>
  <si>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</si>
  <si>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</si>
  <si>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</si>
  <si>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</si>
  <si>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</si>
  <si>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</si>
  <si>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</si>
  <si>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</si>
  <si>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</si>
  <si>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</si>
  <si>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</si>
  <si>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</si>
  <si>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</si>
  <si>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</si>
  <si>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</si>
  <si>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</si>
  <si>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</si>
  <si>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</si>
  <si>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</si>
  <si>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</si>
  <si>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</si>
  <si>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</si>
  <si>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</si>
  <si>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</si>
  <si>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</si>
  <si>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</si>
  <si>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</si>
  <si>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</si>
  <si>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</si>
  <si>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</si>
  <si>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</si>
  <si>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</si>
  <si>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</si>
  <si>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</si>
  <si>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</si>
  <si>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</si>
  <si>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</si>
  <si>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</si>
  <si>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</si>
  <si>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</si>
  <si>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</si>
  <si>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</si>
  <si>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</si>
  <si>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</si>
  <si>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</si>
  <si>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</si>
  <si>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</si>
  <si>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</si>
  <si>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</si>
  <si>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</si>
  <si>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</si>
  <si>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</si>
  <si>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</si>
  <si>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</si>
  <si>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</si>
  <si>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</si>
  <si>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</si>
  <si>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</si>
  <si>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</si>
  <si>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</si>
  <si>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</si>
  <si>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</si>
  <si>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</si>
  <si>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</si>
  <si>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</si>
  <si>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</si>
  <si>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</si>
  <si>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</si>
  <si>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</si>
  <si>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</si>
  <si>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</si>
  <si>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</si>
  <si>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</si>
  <si>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</si>
  <si>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</si>
  <si>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</si>
  <si>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</si>
  <si>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</si>
  <si>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</si>
  <si>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</si>
  <si>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</si>
  <si>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</si>
  <si>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</si>
  <si>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</si>
  <si>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</si>
  <si>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</si>
  <si>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</si>
  <si>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</si>
  <si>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</si>
  <si>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</si>
  <si>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</si>
  <si>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</si>
  <si>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</si>
  <si>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</si>
  <si>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</si>
  <si>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</si>
  <si>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</si>
  <si>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</si>
  <si>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</si>
  <si>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</si>
  <si>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</si>
  <si>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</si>
  <si>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</si>
  <si>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</si>
  <si>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</si>
  <si>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</si>
  <si>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</si>
  <si>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</si>
  <si>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</si>
  <si>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</si>
  <si>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</si>
  <si>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</si>
  <si>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</si>
  <si>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</si>
  <si>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</si>
  <si>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</si>
  <si>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</si>
  <si>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</si>
  <si>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</si>
  <si>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</si>
  <si>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</si>
  <si>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</si>
  <si>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</si>
  <si>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</si>
  <si>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</si>
  <si>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</si>
  <si>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</si>
  <si>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</si>
  <si>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</si>
  <si>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</si>
  <si>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</si>
  <si>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</si>
  <si>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</si>
  <si>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</si>
  <si>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</si>
  <si>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</si>
  <si>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</si>
  <si>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</si>
  <si>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</si>
  <si>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</si>
  <si>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</si>
  <si>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</si>
  <si>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</si>
  <si>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</si>
  <si>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</si>
  <si>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</si>
  <si>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</si>
  <si>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</si>
  <si>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</si>
  <si>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</si>
  <si>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</si>
  <si>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</si>
  <si>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</si>
  <si>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</si>
  <si>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</si>
  <si>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</si>
  <si>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</si>
  <si>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</si>
  <si>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</si>
  <si>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</si>
  <si>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</si>
  <si>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</si>
  <si>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</si>
  <si>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</si>
  <si>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</si>
  <si>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</si>
  <si>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</si>
  <si>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</si>
  <si>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</si>
  <si>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</si>
  <si>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</si>
  <si>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</si>
  <si>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</si>
  <si>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</si>
  <si>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</si>
  <si>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</si>
  <si>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</si>
  <si>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</si>
  <si>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</si>
  <si>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</si>
  <si>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</si>
  <si>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</si>
  <si>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</si>
  <si>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</si>
  <si>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</si>
  <si>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</si>
  <si>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</si>
  <si>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</si>
  <si>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</si>
  <si>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</si>
  <si>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</si>
  <si>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</si>
  <si>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</si>
  <si>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</si>
  <si>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</si>
  <si>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</si>
  <si>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</si>
  <si>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</si>
  <si>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</si>
  <si>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</si>
  <si>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</si>
  <si>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</si>
  <si>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</si>
  <si>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</si>
  <si>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</si>
  <si>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</si>
  <si>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</si>
  <si>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</si>
  <si>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</si>
  <si>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</si>
  <si>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</si>
  <si>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</si>
  <si>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</si>
  <si>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</si>
  <si>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</si>
  <si>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</si>
  <si>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</si>
  <si>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</si>
  <si>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</si>
  <si>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</si>
  <si>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</si>
  <si>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</si>
  <si>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</si>
  <si>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</si>
  <si>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</si>
  <si>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</si>
  <si>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</si>
  <si>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</si>
  <si>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</si>
  <si>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</si>
  <si>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</si>
  <si>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</si>
  <si>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</si>
  <si>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</si>
  <si>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</si>
  <si>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</si>
  <si>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</si>
  <si>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</si>
  <si>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</si>
  <si>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</si>
  <si>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</si>
  <si>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</si>
  <si>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</si>
  <si>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</si>
  <si>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</si>
  <si>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</si>
  <si>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</si>
  <si>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</si>
  <si>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</si>
  <si>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</si>
  <si>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</si>
  <si>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</si>
  <si>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</si>
  <si>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</si>
  <si>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</si>
  <si>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</si>
  <si>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</si>
  <si>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</si>
  <si>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</si>
  <si>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</si>
  <si>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</si>
  <si>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</si>
  <si>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</si>
  <si>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</si>
  <si>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</si>
  <si>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</si>
  <si>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</si>
  <si>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</si>
  <si>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</si>
  <si>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</si>
  <si>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</si>
  <si>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</si>
  <si>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</si>
  <si>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</si>
  <si>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</si>
  <si>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</si>
  <si>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</si>
  <si>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</si>
  <si>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</si>
  <si>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</si>
  <si>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</si>
  <si>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</si>
  <si>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</si>
  <si>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</si>
  <si>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</si>
  <si>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</si>
  <si>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</si>
  <si>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</si>
  <si>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</si>
  <si>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</si>
  <si>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</si>
  <si>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</si>
  <si>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</si>
  <si>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</si>
  <si>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</si>
  <si>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</si>
  <si>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</si>
  <si>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</si>
  <si>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</si>
  <si>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</si>
  <si>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</si>
  <si>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</si>
  <si>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</si>
  <si>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</si>
  <si>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</si>
  <si>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</si>
  <si>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</si>
  <si>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</si>
  <si>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</si>
  <si>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</si>
  <si>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</si>
  <si>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</si>
  <si>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</si>
  <si>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</si>
  <si>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</si>
  <si>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</si>
  <si>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</si>
  <si>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</si>
  <si>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</si>
  <si>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</si>
  <si>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</si>
  <si>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</si>
  <si>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</si>
  <si>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</si>
  <si>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</si>
  <si>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</si>
  <si>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</si>
  <si>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</si>
  <si>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</si>
  <si>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</si>
  <si>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</si>
  <si>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</si>
  <si>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</si>
  <si>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</si>
  <si>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</si>
  <si>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</si>
  <si>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</si>
  <si>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</si>
  <si>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</si>
  <si>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</si>
  <si>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</si>
  <si>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</si>
  <si>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</si>
  <si>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</si>
  <si>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</si>
  <si>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</si>
  <si>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</si>
  <si>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</si>
  <si>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</si>
  <si>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</si>
  <si>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</si>
  <si>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</si>
  <si>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</si>
  <si>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</si>
  <si>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</si>
  <si>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</si>
  <si>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</si>
  <si>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</si>
  <si>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</si>
  <si>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</si>
  <si>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</si>
  <si>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</si>
  <si>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</si>
  <si>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</si>
  <si>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</si>
  <si>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</si>
  <si>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</si>
  <si>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</si>
  <si>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</si>
  <si>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</si>
  <si>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</si>
  <si>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</si>
  <si>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</si>
  <si>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</si>
  <si>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</si>
  <si>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</si>
  <si>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</si>
  <si>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</si>
  <si>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</si>
  <si>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</si>
  <si>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</si>
  <si>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</si>
  <si>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</si>
  <si>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</si>
  <si>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</si>
  <si>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</si>
  <si>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</si>
  <si>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</si>
  <si>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</si>
  <si>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</si>
  <si>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</si>
  <si>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</si>
  <si>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</si>
  <si>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</si>
  <si>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</si>
  <si>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</si>
  <si>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</si>
  <si>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</si>
  <si>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</si>
  <si>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</si>
  <si>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</si>
  <si>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</si>
  <si>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</si>
  <si>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</si>
  <si>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</si>
  <si>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</si>
  <si>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</si>
  <si>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</si>
  <si>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</si>
  <si>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</si>
  <si>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</si>
  <si>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</si>
  <si>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</si>
  <si>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</si>
  <si>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</si>
  <si>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</si>
  <si>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</si>
  <si>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</si>
  <si>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</si>
  <si>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</si>
  <si>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</si>
  <si>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</si>
  <si>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</si>
  <si>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</si>
  <si>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</si>
  <si>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</si>
  <si>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</si>
  <si>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</si>
  <si>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</si>
  <si>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</si>
  <si>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</si>
  <si>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</si>
  <si>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</si>
  <si>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</si>
  <si>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</si>
  <si>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</si>
  <si>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</si>
  <si>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</si>
  <si>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</si>
  <si>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</si>
  <si>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</si>
  <si>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</si>
  <si>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</si>
  <si>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</si>
  <si>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</si>
  <si>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</si>
  <si>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</si>
  <si>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</si>
  <si>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</si>
  <si>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</si>
  <si>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</si>
  <si>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</si>
  <si>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</si>
  <si>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</si>
  <si>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</si>
  <si>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</si>
  <si>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</si>
  <si>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</si>
  <si>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</si>
  <si>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</si>
  <si>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</si>
  <si>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</si>
  <si>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</si>
  <si>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</si>
  <si>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</si>
  <si>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</si>
  <si>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</si>
  <si>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</si>
  <si>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</si>
  <si>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</si>
  <si>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</si>
  <si>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</si>
  <si>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</si>
  <si>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</si>
  <si>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</si>
  <si>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</si>
  <si>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</si>
  <si>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</si>
  <si>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</si>
  <si>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</si>
  <si>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</si>
  <si>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</si>
  <si>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</si>
  <si>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</si>
  <si>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</si>
  <si>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</si>
  <si>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</si>
  <si>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</si>
  <si>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</si>
  <si>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</si>
  <si>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</si>
  <si>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</si>
  <si>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</si>
  <si>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</si>
  <si>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</si>
  <si>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</si>
  <si>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</si>
  <si>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</si>
  <si>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</si>
  <si>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</si>
  <si>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</si>
  <si>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</si>
  <si>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</si>
  <si>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</si>
  <si>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</si>
  <si>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</si>
  <si>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</si>
  <si>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</si>
  <si>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</si>
  <si>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</si>
  <si>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</si>
  <si>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</si>
  <si>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</si>
  <si>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</si>
  <si>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</si>
  <si>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</si>
  <si>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</si>
  <si>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</si>
  <si>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</si>
  <si>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</si>
  <si>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</si>
  <si>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</si>
  <si>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</si>
  <si>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</si>
  <si>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</si>
  <si>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</si>
  <si>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</si>
  <si>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</si>
  <si>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</si>
  <si>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</si>
  <si>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</si>
  <si>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</si>
  <si>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</si>
  <si>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</si>
  <si>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</si>
  <si>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</si>
  <si>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</si>
  <si>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</si>
  <si>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</si>
  <si>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</si>
  <si>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</si>
  <si>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</si>
  <si>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</si>
  <si>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</si>
  <si>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</si>
  <si>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</si>
  <si>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</si>
  <si>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</si>
  <si>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</si>
  <si>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</si>
  <si>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</si>
  <si>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</si>
  <si>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</si>
  <si>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</si>
  <si>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</si>
  <si>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</si>
  <si>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</si>
  <si>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</si>
  <si>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</si>
  <si>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</si>
  <si>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</si>
  <si>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</si>
  <si>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</si>
  <si>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</si>
  <si>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</si>
  <si>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</si>
  <si>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</si>
  <si>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</si>
  <si>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</si>
  <si>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</si>
  <si>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</si>
  <si>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</si>
  <si>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</si>
  <si>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</si>
  <si>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</si>
  <si>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</si>
  <si>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</si>
  <si>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</si>
  <si>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</si>
  <si>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</si>
  <si>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</si>
  <si>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</si>
  <si>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</si>
  <si>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</si>
  <si>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</si>
  <si>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</si>
  <si>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</si>
  <si>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</si>
  <si>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</si>
  <si>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</si>
  <si>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</si>
  <si>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</si>
  <si>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</si>
  <si>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</si>
  <si>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</si>
  <si>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</si>
  <si>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</si>
  <si>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</si>
  <si>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</si>
  <si>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</si>
  <si>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</si>
  <si>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</si>
  <si>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</si>
  <si>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</si>
  <si>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</si>
  <si>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</si>
  <si>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</si>
  <si>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</si>
  <si>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</si>
  <si>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</si>
  <si>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</si>
  <si>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</si>
  <si>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</si>
  <si>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</si>
  <si>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</si>
  <si>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</si>
  <si>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</si>
  <si>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</si>
  <si>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</si>
  <si>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</si>
  <si>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</si>
  <si>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</si>
  <si>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</si>
  <si>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</si>
  <si>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</si>
  <si>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</si>
  <si>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</si>
  <si>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</si>
  <si>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</si>
  <si>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</si>
  <si>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</si>
  <si>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</si>
  <si>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</si>
  <si>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</si>
  <si>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</si>
  <si>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</si>
  <si>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</si>
  <si>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</si>
  <si>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</si>
  <si>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</si>
  <si>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</si>
  <si>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</si>
  <si>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</si>
  <si>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</si>
  <si>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</si>
  <si>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</si>
  <si>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</si>
  <si>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</si>
  <si>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</si>
  <si>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</si>
  <si>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</si>
  <si>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</si>
  <si>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</si>
  <si>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</si>
  <si>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</si>
  <si>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</si>
  <si>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</si>
  <si>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</si>
  <si>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</si>
  <si>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</si>
  <si>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</si>
  <si>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</si>
  <si>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</si>
  <si>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</si>
  <si>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</si>
  <si>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</si>
  <si>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</si>
  <si>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</si>
  <si>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</si>
  <si>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</si>
  <si>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</si>
  <si>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</si>
  <si>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</si>
  <si>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</si>
  <si>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</si>
  <si>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</si>
  <si>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</si>
  <si>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</si>
  <si>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</si>
  <si>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</si>
  <si>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</si>
  <si>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</si>
  <si>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</si>
  <si>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</si>
  <si>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</si>
  <si>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</si>
  <si>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</si>
  <si>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</si>
  <si>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</si>
  <si>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</si>
  <si>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</si>
  <si>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</si>
  <si>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</si>
  <si>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</si>
  <si>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</si>
  <si>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</si>
  <si>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</si>
  <si>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</si>
  <si>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</si>
  <si>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</si>
  <si>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</si>
  <si>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</si>
  <si>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</si>
  <si>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</si>
  <si>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</si>
  <si>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</si>
  <si>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</si>
  <si>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</si>
  <si>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</si>
  <si>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</si>
  <si>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</si>
  <si>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</si>
  <si>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</si>
  <si>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</si>
  <si>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</si>
  <si>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</si>
  <si>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</si>
  <si>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</si>
  <si>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</si>
  <si>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</si>
  <si>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</si>
  <si>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</si>
  <si>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</si>
  <si>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</si>
  <si>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</si>
  <si>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</si>
  <si>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</si>
  <si>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</si>
  <si>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</si>
  <si>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</si>
  <si>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</si>
  <si>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</si>
  <si>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</si>
  <si>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</si>
  <si>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</si>
  <si>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</si>
  <si>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</si>
  <si>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</si>
  <si>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</si>
  <si>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</si>
  <si>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</si>
  <si>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</si>
  <si>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</si>
  <si>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</si>
  <si>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</si>
  <si>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</si>
  <si>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</si>
  <si>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</si>
  <si>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</si>
  <si>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</si>
  <si>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</si>
  <si>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</si>
  <si>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</si>
  <si>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</si>
  <si>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</si>
  <si>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</si>
  <si>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</si>
  <si>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</si>
  <si>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</si>
  <si>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</si>
  <si>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</si>
  <si>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</si>
  <si>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</si>
  <si>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</si>
  <si>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</si>
  <si>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</si>
  <si>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</si>
  <si>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</si>
  <si>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</si>
  <si>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</si>
  <si>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</si>
  <si>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</si>
  <si>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</si>
  <si>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</si>
  <si>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</si>
  <si>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</si>
  <si>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</si>
  <si>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</si>
  <si>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</si>
  <si>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</si>
  <si>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</si>
  <si>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</si>
  <si>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</si>
  <si>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</si>
  <si>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</si>
  <si>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</si>
  <si>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</si>
  <si>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</si>
  <si>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</si>
  <si>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</si>
  <si>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</si>
  <si>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</si>
  <si>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</si>
  <si>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</si>
  <si>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</si>
  <si>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</si>
  <si>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</si>
  <si>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</si>
  <si>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</si>
  <si>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</si>
  <si>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</si>
  <si>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</si>
  <si>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</si>
  <si>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</si>
  <si>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</si>
  <si>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</si>
  <si>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</si>
  <si>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</si>
  <si>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</si>
  <si>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</si>
  <si>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</si>
  <si>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</si>
  <si>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</si>
  <si>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</si>
  <si>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</si>
  <si>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</si>
  <si>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</si>
  <si>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</si>
  <si>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</si>
  <si>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</si>
  <si>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</si>
  <si>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</si>
  <si>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</si>
  <si>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</si>
  <si>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</si>
  <si>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</si>
  <si>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</si>
  <si>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</si>
  <si>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</si>
  <si>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</si>
  <si>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</si>
  <si>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</si>
  <si>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</si>
  <si>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</si>
  <si>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</si>
  <si>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</si>
  <si>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</si>
  <si>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</si>
  <si>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</si>
  <si>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</si>
  <si>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</si>
  <si>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</si>
  <si>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</si>
  <si>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</si>
  <si>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</si>
  <si>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</si>
  <si>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</si>
  <si>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</si>
  <si>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</si>
  <si>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</si>
  <si>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</si>
  <si>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</si>
  <si>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</si>
  <si>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</si>
  <si>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</si>
  <si>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</si>
  <si>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</si>
  <si>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</si>
  <si>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</si>
  <si>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</si>
  <si>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</si>
  <si>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</si>
  <si>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</si>
  <si>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</si>
  <si>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</si>
  <si>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</si>
  <si>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</si>
  <si>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</si>
  <si>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</si>
  <si>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</si>
  <si>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</si>
  <si>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</si>
  <si>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</si>
  <si>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</si>
  <si>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</si>
  <si>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</si>
  <si>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</si>
  <si>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</si>
  <si>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</si>
  <si>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</si>
  <si>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</si>
  <si>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</si>
  <si>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</si>
  <si>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</si>
  <si>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</si>
  <si>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</si>
  <si>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</si>
  <si>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</si>
  <si>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</si>
  <si>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</si>
  <si>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</si>
  <si>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</si>
  <si>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</si>
  <si>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</si>
  <si>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</si>
  <si>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</si>
  <si>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</si>
  <si>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</si>
  <si>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</si>
  <si>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</si>
  <si>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</si>
  <si>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</si>
  <si>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</si>
  <si>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</si>
  <si>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</si>
  <si>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</si>
  <si>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</si>
  <si>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</si>
  <si>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</si>
  <si>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</si>
  <si>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</si>
  <si>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</si>
  <si>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</si>
  <si>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</si>
  <si>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</si>
  <si>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</si>
  <si>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</si>
  <si>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</si>
  <si>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</si>
  <si>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</si>
  <si>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</si>
  <si>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</si>
  <si>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</si>
  <si>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</si>
  <si>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</si>
  <si>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</si>
  <si>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</si>
  <si>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</si>
  <si>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</si>
  <si>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</si>
  <si>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</si>
  <si>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</si>
  <si>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</si>
  <si>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</si>
  <si>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</si>
  <si>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</si>
  <si>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</si>
  <si>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</si>
  <si>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</si>
  <si>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</si>
  <si>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</si>
  <si>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</si>
  <si>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</si>
  <si>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</si>
  <si>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</si>
  <si>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</si>
  <si>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</si>
  <si>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</si>
  <si>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</si>
  <si>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</si>
  <si>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</si>
  <si>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</si>
  <si>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</si>
  <si>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</si>
  <si>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</si>
  <si>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</si>
  <si>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</si>
  <si>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</si>
  <si>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</si>
  <si>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</si>
  <si>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</si>
  <si>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</si>
  <si>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</si>
  <si>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</si>
  <si>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</si>
  <si>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</si>
  <si>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</si>
  <si>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</si>
  <si>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</si>
  <si>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</si>
  <si>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</si>
  <si>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</si>
  <si>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</si>
  <si>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</si>
  <si>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</si>
  <si>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</si>
  <si>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</si>
  <si>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</si>
  <si>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</si>
  <si>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</si>
  <si>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</si>
  <si>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</si>
  <si>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</si>
  <si>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</si>
  <si>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</si>
  <si>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</si>
  <si>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</si>
  <si>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</si>
  <si>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</si>
  <si>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</si>
  <si>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</si>
  <si>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</si>
  <si>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</si>
  <si>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</si>
  <si>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</si>
  <si>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</si>
  <si>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</si>
  <si>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</si>
  <si>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</si>
  <si>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</si>
  <si>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</si>
  <si>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</si>
  <si>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</si>
  <si>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</si>
  <si>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</si>
  <si>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</si>
  <si>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</si>
  <si>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</si>
  <si>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</si>
  <si>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</si>
  <si>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</si>
  <si>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</si>
  <si>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</si>
  <si>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</si>
  <si>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</si>
  <si>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</si>
  <si>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</si>
  <si>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</si>
  <si>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</si>
  <si>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</si>
  <si>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</si>
  <si>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</si>
  <si>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</si>
  <si>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</si>
  <si>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</si>
  <si>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</si>
  <si>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</si>
  <si>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</si>
  <si>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</si>
  <si>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</si>
  <si>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</si>
  <si>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</si>
  <si>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</si>
  <si>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</si>
  <si>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</si>
  <si>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</si>
  <si>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</si>
  <si>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</si>
  <si>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</si>
  <si>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</si>
  <si>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</si>
  <si>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</si>
  <si>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</si>
  <si>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</si>
  <si>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</si>
  <si>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</si>
  <si>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</si>
  <si>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</si>
  <si>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</si>
  <si>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</si>
  <si>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</si>
  <si>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</si>
  <si>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</si>
  <si>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</si>
  <si>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</si>
  <si>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</si>
  <si>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</si>
  <si>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</si>
  <si>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</si>
  <si>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</si>
  <si>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</si>
  <si>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</si>
  <si>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</si>
  <si>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</si>
  <si>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</si>
  <si>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</si>
  <si>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</si>
  <si>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</si>
  <si>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</si>
  <si>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</si>
  <si>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</si>
  <si>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</si>
  <si>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</si>
  <si>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</si>
  <si>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</si>
  <si>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</si>
  <si>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</si>
  <si>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</si>
  <si>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</si>
  <si>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</si>
  <si>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</si>
  <si>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</si>
  <si>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</si>
  <si>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</si>
  <si>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</si>
  <si>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</si>
  <si>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</si>
  <si>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</si>
  <si>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</si>
  <si>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</si>
  <si>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</si>
  <si>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</si>
  <si>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</si>
  <si>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</si>
  <si>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</si>
  <si>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</si>
  <si>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</si>
  <si>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</si>
  <si>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</si>
  <si>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</si>
  <si>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</si>
  <si>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</si>
  <si>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</si>
  <si>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</si>
  <si>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</si>
  <si>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</si>
  <si>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</si>
  <si>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</si>
  <si>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</si>
  <si>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</si>
  <si>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</si>
  <si>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</si>
  <si>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</si>
  <si>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</si>
  <si>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</si>
  <si>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</si>
  <si>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</si>
  <si>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</si>
  <si>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</si>
  <si>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</si>
  <si>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</si>
  <si>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</si>
  <si>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</si>
  <si>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</si>
  <si>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</si>
  <si>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</si>
  <si>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</si>
  <si>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</si>
  <si>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</si>
  <si>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</si>
  <si>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</si>
  <si>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</si>
  <si>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</si>
  <si>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</si>
  <si>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</si>
  <si>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</si>
  <si>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</si>
  <si>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</si>
  <si>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</si>
  <si>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</si>
  <si>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</si>
  <si>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</si>
  <si>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</si>
  <si>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</si>
  <si>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</si>
  <si>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</si>
  <si>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</si>
  <si>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</si>
  <si>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</si>
  <si>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</si>
  <si>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</si>
  <si>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</si>
  <si>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</si>
  <si>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</si>
  <si>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</si>
  <si>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</si>
  <si>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</si>
  <si>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</si>
  <si>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</si>
  <si>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</si>
  <si>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</si>
  <si>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</si>
  <si>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</si>
  <si>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</si>
  <si>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</si>
  <si>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</si>
  <si>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</si>
  <si>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</si>
  <si>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</si>
  <si>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</si>
  <si>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</si>
  <si>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</si>
  <si>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</si>
  <si>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</si>
  <si>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</si>
  <si>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</si>
  <si>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</si>
  <si>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</si>
  <si>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</si>
  <si>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</si>
  <si>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</si>
  <si>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</si>
  <si>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</si>
  <si>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</si>
  <si>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</si>
  <si>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</si>
  <si>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</si>
  <si>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</si>
  <si>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</si>
  <si>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</si>
  <si>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</si>
  <si>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</si>
  <si>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</si>
  <si>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</si>
  <si>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</si>
  <si>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</si>
  <si>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</si>
  <si>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</si>
  <si>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</si>
  <si>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</si>
  <si>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</si>
  <si>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</si>
  <si>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</si>
  <si>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</si>
  <si>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</si>
  <si>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</si>
  <si>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</si>
  <si>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</si>
  <si>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</si>
  <si>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</si>
  <si>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</si>
  <si>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</si>
  <si>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</si>
  <si>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</si>
  <si>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</si>
  <si>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</si>
  <si>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</si>
  <si>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</si>
  <si>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</si>
  <si>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</si>
  <si>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</si>
  <si>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</si>
  <si>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</si>
  <si>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</si>
  <si>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</si>
  <si>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</si>
  <si>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</si>
  <si>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</si>
  <si>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</si>
  <si>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</si>
  <si>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</si>
  <si>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</si>
  <si>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</si>
  <si>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</si>
  <si>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</si>
  <si>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</si>
  <si>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</si>
  <si>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</si>
  <si>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</si>
  <si>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</si>
  <si>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</si>
  <si>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</si>
  <si>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</si>
  <si>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</si>
  <si>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</si>
  <si>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</si>
  <si>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</si>
  <si>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</si>
  <si>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</si>
  <si>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</si>
  <si>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</si>
  <si>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</si>
  <si>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</si>
  <si>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</si>
  <si>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</si>
  <si>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</si>
  <si>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</si>
  <si>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</si>
  <si>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</si>
  <si>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</si>
  <si>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</si>
  <si>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</si>
  <si>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</si>
  <si>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</si>
  <si>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</si>
  <si>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</si>
  <si>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</si>
  <si>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</si>
  <si>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</si>
  <si>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</si>
  <si>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</si>
  <si>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</si>
  <si>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</si>
  <si>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</si>
  <si>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</si>
  <si>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</si>
  <si>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</si>
  <si>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</si>
  <si>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</si>
  <si>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</si>
  <si>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</si>
  <si>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</si>
  <si>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</si>
  <si>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</si>
  <si>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</si>
  <si>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</si>
  <si>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</si>
  <si>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</si>
  <si>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</si>
  <si>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</si>
  <si>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</si>
  <si>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</si>
  <si>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</si>
  <si>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</si>
  <si>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</si>
  <si>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</si>
  <si>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</si>
  <si>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</si>
  <si>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</si>
  <si>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</si>
  <si>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</si>
  <si>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</si>
  <si>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</si>
  <si>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</si>
  <si>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</si>
  <si>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</si>
  <si>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</si>
  <si>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</si>
  <si>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</si>
  <si>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</si>
  <si>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</si>
  <si>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</si>
  <si>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</si>
  <si>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</si>
  <si>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</si>
  <si>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</si>
  <si>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</si>
  <si>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</si>
  <si>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</si>
  <si>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</si>
  <si>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</si>
  <si>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</si>
  <si>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</si>
  <si>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</si>
  <si>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</si>
  <si>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</si>
  <si>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</si>
  <si>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</si>
  <si>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</si>
  <si>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</si>
  <si>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</si>
  <si>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</si>
  <si>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</si>
  <si>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</si>
  <si>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</si>
  <si>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</si>
  <si>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</si>
  <si>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</si>
  <si>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</si>
  <si>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</si>
  <si>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</si>
  <si>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</si>
  <si>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</si>
  <si>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</si>
  <si>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</si>
  <si>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</si>
  <si>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</si>
  <si>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</si>
  <si>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</si>
  <si>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</si>
  <si>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</si>
  <si>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</si>
  <si>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</si>
  <si>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</si>
  <si>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</si>
  <si>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</si>
  <si>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</si>
  <si>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</si>
  <si>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</si>
  <si>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</si>
  <si>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</si>
  <si>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</si>
  <si>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</si>
  <si>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</si>
  <si>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</si>
  <si>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</si>
  <si>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</si>
  <si>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</si>
  <si>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</si>
  <si>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</si>
  <si>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</si>
  <si>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</si>
  <si>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</si>
  <si>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</si>
  <si>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</si>
  <si>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</si>
  <si>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</si>
  <si>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</si>
  <si>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</si>
  <si>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</si>
  <si>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</si>
  <si>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</si>
  <si>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</si>
  <si>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</si>
  <si>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</si>
  <si>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</si>
  <si>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</si>
  <si>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</si>
  <si>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</si>
  <si>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</si>
  <si>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</si>
  <si>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</si>
  <si>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</si>
  <si>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</si>
  <si>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</si>
  <si>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</si>
  <si>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</si>
  <si>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</si>
  <si>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</si>
  <si>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</si>
  <si>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</si>
  <si>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</si>
  <si>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</si>
  <si>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</si>
  <si>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</si>
  <si>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</si>
  <si>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</si>
  <si>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</si>
  <si>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</si>
  <si>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</si>
  <si>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</si>
  <si>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</si>
  <si>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</si>
  <si>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</si>
  <si>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</si>
  <si>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</si>
  <si>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</si>
  <si>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</si>
  <si>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</si>
  <si>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</si>
  <si>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</si>
  <si>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</si>
  <si>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</si>
  <si>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</si>
  <si>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</si>
  <si>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</si>
  <si>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</si>
  <si>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</si>
  <si>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</si>
  <si>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</si>
  <si>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</si>
  <si>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</si>
  <si>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</si>
  <si>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</si>
  <si>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</si>
  <si>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</si>
  <si>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</si>
  <si>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</si>
  <si>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</si>
  <si>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</si>
  <si>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</si>
  <si>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</si>
  <si>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</si>
  <si>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</si>
  <si>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</si>
  <si>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</si>
  <si>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</si>
  <si>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</si>
  <si>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</si>
  <si>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</si>
  <si>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</si>
  <si>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</si>
  <si>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</si>
  <si>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</si>
  <si>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</si>
  <si>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</si>
  <si>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</si>
  <si>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</si>
  <si>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</si>
  <si>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</si>
  <si>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</si>
  <si>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</si>
  <si>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</si>
  <si>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</si>
  <si>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</si>
  <si>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</si>
  <si>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</si>
  <si>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</si>
  <si>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</si>
  <si>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</si>
  <si>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</si>
  <si>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</si>
  <si>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</si>
  <si>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</si>
  <si>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</si>
  <si>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</si>
  <si>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</si>
  <si>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</si>
  <si>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</si>
  <si>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</si>
  <si>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</si>
  <si>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</si>
  <si>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</si>
  <si>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</si>
  <si>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</si>
  <si>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</si>
  <si>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</si>
  <si>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</si>
  <si>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</si>
  <si>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</si>
  <si>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</si>
  <si>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</si>
  <si>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</si>
  <si>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</si>
  <si>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</si>
  <si>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</si>
  <si>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</si>
  <si>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</si>
  <si>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</si>
  <si>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</si>
  <si>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</si>
  <si>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</si>
  <si>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</si>
  <si>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</si>
  <si>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</si>
  <si>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</si>
  <si>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</si>
  <si>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</si>
  <si>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</si>
  <si>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</si>
  <si>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</si>
  <si>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</si>
  <si>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</si>
  <si>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</si>
  <si>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</si>
  <si>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</si>
  <si>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</si>
  <si>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</si>
  <si>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</si>
  <si>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</si>
  <si>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</si>
  <si>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</si>
  <si>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</si>
  <si>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</si>
  <si>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</si>
  <si>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</si>
  <si>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</si>
  <si>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</si>
  <si>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</si>
  <si>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</si>
  <si>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</si>
  <si>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</si>
  <si>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</si>
  <si>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</si>
  <si>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</si>
  <si>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</si>
  <si>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</si>
  <si>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</si>
  <si>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</si>
  <si>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</si>
  <si>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</si>
  <si>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</si>
  <si>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</si>
  <si>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</si>
  <si>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</si>
  <si>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</si>
  <si>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</si>
  <si>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</si>
  <si>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</si>
  <si>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</si>
  <si>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</si>
  <si>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</si>
  <si>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</si>
  <si>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</si>
  <si>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</si>
  <si>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</si>
  <si>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</si>
  <si>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</si>
  <si>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</si>
  <si>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</si>
  <si>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</si>
  <si>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</si>
  <si>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</si>
  <si>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</si>
  <si>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</si>
  <si>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</si>
  <si>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</si>
  <si>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</si>
  <si>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</si>
  <si>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</si>
  <si>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</si>
  <si>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</si>
  <si>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</si>
  <si>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</si>
  <si>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</si>
  <si>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</si>
  <si>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</si>
  <si>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</si>
  <si>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</si>
  <si>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</si>
  <si>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</si>
  <si>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</si>
  <si>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</si>
  <si>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</si>
  <si>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</si>
  <si>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</si>
  <si>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</si>
  <si>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</si>
  <si>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</si>
  <si>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</si>
  <si>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</si>
  <si>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</si>
  <si>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</si>
  <si>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</si>
  <si>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</si>
  <si>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</si>
  <si>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</si>
  <si>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</si>
  <si>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</si>
  <si>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</si>
  <si>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</si>
  <si>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</si>
  <si>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</si>
  <si>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</si>
  <si>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</si>
  <si>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</si>
  <si>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</si>
  <si>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</si>
  <si>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</si>
  <si>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</si>
  <si>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</si>
  <si>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</si>
  <si>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</si>
  <si>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</si>
  <si>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</si>
  <si>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</si>
  <si>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</si>
  <si>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</si>
  <si>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</si>
  <si>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</si>
  <si>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</si>
  <si>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</si>
  <si>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</si>
  <si>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</si>
  <si>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</si>
  <si>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</si>
  <si>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</si>
  <si>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</si>
  <si>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</si>
  <si>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</si>
  <si>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</si>
  <si>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</si>
  <si>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</si>
  <si>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</si>
  <si>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</si>
  <si>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</si>
  <si>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</si>
  <si>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</si>
  <si>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</si>
  <si>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</si>
  <si>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</si>
  <si>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</si>
  <si>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</si>
  <si>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</si>
  <si>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</si>
  <si>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</si>
  <si>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</si>
  <si>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</si>
  <si>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</si>
  <si>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</si>
  <si>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</si>
  <si>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</si>
  <si>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</si>
  <si>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</si>
  <si>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</si>
  <si>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</si>
  <si>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</si>
  <si>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</si>
  <si>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</si>
  <si>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</si>
  <si>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</si>
  <si>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</si>
  <si>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</si>
  <si>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</si>
  <si>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</si>
  <si>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</si>
  <si>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</si>
  <si>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</si>
  <si>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</si>
  <si>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</si>
  <si>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</si>
  <si>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</si>
  <si>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</si>
  <si>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</si>
  <si>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</si>
  <si>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</si>
  <si>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</si>
  <si>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</si>
  <si>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</si>
  <si>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</si>
  <si>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</si>
  <si>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</si>
  <si>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</si>
  <si>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</si>
  <si>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</si>
  <si>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</si>
  <si>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</si>
  <si>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</si>
  <si>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</si>
  <si>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</si>
  <si>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</si>
  <si>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</si>
  <si>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</si>
  <si>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</si>
  <si>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</si>
  <si>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</si>
  <si>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</si>
  <si>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</si>
  <si>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</si>
  <si>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</si>
  <si>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</si>
  <si>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</si>
  <si>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</si>
  <si>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</si>
  <si>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</si>
  <si>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</si>
  <si>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</si>
  <si>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</si>
  <si>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</si>
  <si>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</si>
  <si>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</si>
  <si>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</si>
  <si>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</si>
  <si>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</si>
  <si>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</si>
  <si>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</si>
  <si>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</si>
  <si>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</si>
  <si>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</si>
  <si>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</si>
  <si>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</si>
  <si>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</si>
  <si>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</si>
  <si>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</si>
  <si>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</si>
  <si>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</si>
  <si>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</si>
  <si>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</si>
  <si>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</si>
  <si>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</si>
  <si>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</si>
  <si>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</si>
  <si>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</si>
  <si>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</si>
  <si>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</si>
  <si>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</si>
  <si>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</si>
  <si>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</si>
  <si>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</si>
  <si>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</si>
  <si>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</si>
  <si>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</si>
  <si>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</si>
  <si>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</si>
  <si>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</si>
  <si>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</si>
  <si>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</si>
  <si>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</si>
  <si>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</si>
  <si>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</si>
  <si>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</si>
  <si>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</si>
  <si>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</si>
  <si>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</si>
  <si>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</si>
  <si>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</si>
  <si>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</si>
  <si>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</si>
  <si>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</si>
  <si>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</si>
  <si>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</si>
  <si>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</si>
  <si>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</si>
  <si>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</si>
  <si>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</si>
  <si>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</si>
  <si>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</si>
  <si>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</si>
  <si>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</si>
  <si>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</si>
  <si>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</si>
  <si>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</si>
  <si>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</si>
  <si>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</si>
  <si>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</si>
  <si>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</si>
  <si>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</si>
  <si>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</si>
  <si>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</si>
  <si>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</si>
  <si>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</si>
  <si>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</si>
  <si>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</si>
  <si>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</si>
  <si>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</si>
  <si>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</si>
  <si>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</si>
  <si>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</si>
  <si>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</si>
  <si>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</si>
  <si>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</si>
  <si>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</si>
  <si>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</si>
  <si>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</si>
  <si>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</si>
  <si>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</si>
  <si>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</si>
  <si>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</si>
  <si>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</si>
  <si>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</si>
  <si>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</si>
  <si>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</si>
  <si>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</si>
  <si>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</si>
  <si>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</si>
  <si>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</si>
  <si>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</si>
  <si>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</si>
  <si>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</si>
  <si>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</si>
  <si>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</si>
  <si>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</si>
  <si>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</si>
  <si>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</si>
  <si>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</si>
  <si>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</si>
  <si>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</si>
  <si>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</si>
  <si>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</si>
  <si>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</si>
  <si>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</si>
  <si>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</si>
  <si>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</si>
  <si>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</si>
  <si>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</si>
  <si>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</si>
  <si>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</si>
  <si>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</si>
  <si>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</si>
  <si>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</si>
  <si>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</si>
  <si>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</si>
  <si>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</si>
  <si>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</si>
  <si>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</si>
  <si>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</si>
  <si>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</si>
  <si>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</si>
  <si>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</si>
  <si>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</si>
  <si>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</si>
  <si>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</si>
  <si>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</si>
  <si>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</si>
  <si>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</si>
  <si>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</si>
  <si>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</si>
  <si>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</si>
  <si>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</si>
  <si>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</si>
  <si>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</si>
  <si>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</si>
  <si>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</si>
  <si>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</si>
  <si>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</si>
  <si>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</si>
  <si>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</si>
  <si>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</si>
  <si>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</si>
  <si>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</si>
  <si>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</si>
  <si>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</si>
  <si>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</si>
  <si>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</si>
  <si>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</si>
  <si>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</si>
  <si>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</si>
  <si>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</si>
  <si>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</si>
  <si>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</si>
  <si>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</si>
  <si>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</si>
  <si>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</si>
  <si>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</si>
  <si>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</si>
  <si>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</si>
  <si>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</si>
  <si>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</si>
  <si>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</si>
  <si>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</si>
  <si>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</si>
  <si>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</si>
  <si>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</si>
  <si>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</si>
  <si>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</si>
  <si>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</si>
  <si>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</si>
  <si>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</si>
  <si>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</si>
  <si>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</si>
  <si>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</si>
  <si>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</si>
  <si>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</si>
  <si>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</si>
  <si>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</si>
  <si>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</si>
  <si>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</si>
  <si>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</si>
  <si>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</si>
  <si>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</si>
  <si>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</si>
  <si>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</si>
  <si>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</si>
  <si>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</si>
  <si>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</si>
  <si>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</si>
  <si>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</si>
  <si>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</si>
  <si>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</si>
  <si>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</si>
  <si>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</si>
  <si>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</si>
  <si>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</si>
  <si>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</si>
  <si>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</si>
  <si>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</si>
  <si>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</si>
  <si>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</si>
  <si>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</si>
  <si>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</si>
  <si>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</si>
  <si>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</si>
  <si>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</si>
  <si>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</si>
  <si>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</si>
  <si>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</si>
  <si>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</si>
  <si>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</si>
  <si>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</si>
  <si>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</si>
  <si>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</si>
  <si>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</si>
  <si>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</si>
  <si>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</si>
  <si>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</si>
  <si>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</si>
  <si>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</si>
  <si>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</si>
  <si>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</si>
  <si>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</si>
  <si>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</si>
  <si>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</si>
  <si>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</si>
  <si>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</si>
  <si>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</si>
  <si>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</si>
  <si>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</si>
  <si>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</si>
  <si>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</si>
  <si>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</si>
  <si>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</si>
  <si>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</si>
  <si>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</si>
  <si>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</si>
  <si>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</si>
  <si>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</si>
  <si>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</si>
  <si>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</si>
  <si>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</si>
  <si>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</si>
  <si>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</si>
  <si>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</si>
  <si>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</si>
  <si>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</si>
  <si>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</si>
  <si>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</si>
  <si>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</si>
  <si>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</si>
  <si>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</si>
  <si>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</si>
  <si>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</si>
  <si>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</si>
  <si>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</si>
  <si>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</si>
  <si>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</si>
  <si>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</si>
  <si>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</si>
  <si>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</si>
  <si>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</si>
  <si>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</si>
  <si>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</si>
  <si>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</si>
  <si>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</si>
  <si>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</si>
  <si>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</si>
  <si>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</si>
  <si>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</si>
  <si>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</si>
  <si>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</si>
  <si>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</si>
  <si>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</si>
  <si>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</si>
  <si>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</si>
  <si>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</si>
  <si>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</si>
  <si>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</si>
  <si>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</si>
  <si>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</si>
  <si>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</si>
  <si>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</si>
  <si>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</si>
  <si>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</si>
  <si>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</si>
  <si>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</si>
  <si>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</si>
  <si>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</si>
  <si>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</si>
  <si>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</si>
  <si>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</si>
  <si>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</si>
  <si>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</si>
  <si>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</si>
  <si>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</si>
  <si>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</si>
  <si>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</si>
  <si>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</si>
  <si>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</si>
  <si>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</si>
  <si>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</si>
  <si>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</si>
  <si>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</si>
  <si>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</si>
  <si>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</si>
  <si>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</si>
  <si>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</si>
  <si>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</si>
  <si>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</si>
  <si>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</si>
  <si>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</si>
  <si>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</si>
  <si>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</si>
  <si>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</si>
  <si>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</si>
  <si>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</si>
  <si>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</si>
  <si>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</si>
  <si>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</si>
  <si>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</si>
  <si>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</si>
  <si>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</si>
  <si>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</si>
  <si>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</si>
  <si>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</si>
  <si>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</si>
  <si>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</si>
  <si>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</si>
  <si>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</si>
  <si>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</si>
  <si>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</si>
  <si>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</si>
  <si>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</si>
  <si>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</si>
  <si>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</si>
  <si>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</si>
  <si>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</si>
  <si>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</si>
  <si>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</si>
  <si>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</si>
  <si>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</si>
  <si>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</si>
  <si>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</si>
  <si>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</si>
  <si>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</si>
  <si>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</si>
  <si>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</si>
  <si>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</si>
  <si>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</si>
  <si>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</si>
  <si>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</si>
  <si>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</si>
  <si>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</si>
  <si>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</si>
  <si>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</si>
  <si>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</si>
  <si>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</si>
  <si>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</si>
  <si>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</si>
  <si>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</si>
  <si>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</si>
  <si>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</si>
  <si>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</si>
  <si>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</si>
  <si>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</si>
  <si>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</si>
  <si>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</si>
  <si>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</si>
  <si>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</si>
  <si>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</si>
  <si>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</si>
  <si>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</si>
  <si>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</si>
  <si>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</si>
  <si>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</si>
  <si>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</si>
  <si>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</si>
  <si>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</si>
  <si>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</si>
  <si>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</si>
  <si>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</si>
  <si>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</si>
  <si>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</si>
  <si>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</si>
  <si>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</si>
  <si>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</si>
  <si>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</si>
  <si>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</si>
  <si>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</si>
  <si>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</si>
  <si>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</si>
  <si>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</si>
  <si>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</si>
  <si>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</si>
  <si>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</si>
  <si>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</si>
  <si>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</si>
  <si>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</si>
  <si>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</si>
  <si>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</si>
  <si>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</si>
  <si>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</si>
  <si>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</si>
  <si>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</si>
  <si>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</si>
  <si>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</si>
  <si>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</si>
  <si>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</si>
  <si>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</si>
  <si>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</si>
  <si>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</si>
  <si>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</si>
  <si>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</si>
  <si>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</si>
  <si>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</si>
  <si>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</si>
  <si>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</si>
  <si>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</si>
  <si>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</si>
  <si>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</si>
  <si>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</si>
  <si>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</si>
  <si>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</si>
  <si>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</si>
  <si>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</si>
  <si>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</si>
  <si>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</si>
  <si>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</si>
  <si>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</si>
  <si>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</si>
  <si>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</si>
  <si>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</si>
  <si>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</si>
  <si>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</si>
  <si>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</si>
  <si>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</si>
  <si>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</si>
  <si>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</si>
  <si>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</si>
  <si>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</si>
  <si>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</si>
  <si>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</si>
  <si>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</si>
  <si>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</si>
  <si>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</si>
  <si>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</si>
  <si>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</si>
  <si>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</si>
  <si>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</si>
  <si>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</si>
  <si>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</si>
  <si>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</si>
  <si>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</si>
  <si>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</si>
  <si>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</si>
  <si>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</si>
  <si>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</si>
  <si>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</si>
  <si>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</si>
  <si>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</si>
  <si>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</si>
  <si>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</si>
  <si>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</si>
  <si>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</si>
  <si>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</si>
  <si>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</si>
  <si>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</si>
  <si>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</si>
  <si>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</si>
  <si>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</si>
  <si>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</si>
  <si>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</si>
  <si>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</si>
  <si>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</si>
  <si>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</si>
  <si>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</si>
  <si>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</si>
  <si>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</si>
  <si>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</si>
  <si>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</si>
  <si>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</si>
  <si>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</si>
  <si>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</si>
  <si>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</si>
  <si>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</si>
  <si>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</si>
  <si>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</si>
  <si>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</si>
  <si>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</si>
  <si>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</si>
  <si>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</si>
  <si>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</si>
  <si>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</si>
  <si>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</si>
  <si>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</si>
  <si>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</si>
  <si>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</si>
  <si>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</si>
  <si>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</si>
  <si>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</si>
  <si>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</si>
  <si>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</si>
  <si>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</si>
  <si>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</si>
  <si>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</si>
  <si>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</si>
  <si>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</si>
  <si>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</si>
  <si>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</si>
  <si>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</si>
  <si>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</si>
  <si>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</si>
  <si>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</si>
  <si>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</si>
  <si>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</si>
  <si>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</si>
  <si>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</si>
  <si>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</si>
  <si>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</si>
  <si>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</si>
  <si>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</si>
  <si>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</si>
  <si>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</si>
  <si>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</si>
  <si>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</si>
  <si>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</si>
  <si>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</si>
  <si>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</si>
  <si>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</si>
  <si>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</si>
  <si>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</si>
  <si>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</si>
  <si>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</si>
  <si>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</si>
  <si>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</si>
  <si>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</si>
  <si>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</si>
  <si>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</si>
  <si>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</si>
  <si>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</si>
  <si>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</si>
  <si>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</si>
  <si>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</si>
  <si>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</si>
  <si>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</si>
  <si>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</si>
  <si>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</si>
  <si>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</si>
  <si>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</si>
  <si>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</si>
  <si>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</si>
  <si>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</si>
  <si>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</si>
  <si>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</si>
  <si>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</si>
  <si>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</si>
  <si>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</si>
  <si>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</si>
  <si>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</si>
  <si>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</si>
  <si>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</si>
  <si>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</si>
  <si>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</si>
  <si>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</si>
  <si>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</si>
  <si>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</si>
  <si>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</si>
  <si>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</si>
  <si>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</si>
  <si>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</si>
  <si>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</si>
  <si>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</si>
  <si>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</si>
  <si>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</si>
  <si>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</si>
  <si>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</si>
  <si>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</si>
  <si>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</si>
  <si>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</si>
  <si>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</si>
  <si>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</si>
  <si>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</si>
  <si>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</si>
  <si>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</si>
  <si>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</si>
  <si>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</si>
  <si>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</si>
  <si>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</si>
  <si>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</si>
  <si>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</si>
  <si>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</si>
  <si>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</si>
  <si>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</si>
  <si>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</si>
  <si>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</si>
  <si>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</si>
  <si>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</si>
  <si>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</si>
  <si>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</si>
  <si>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</si>
  <si>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</si>
  <si>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</si>
  <si>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</si>
  <si>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</si>
  <si>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</si>
  <si>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</si>
  <si>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</si>
  <si>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</si>
  <si>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</si>
  <si>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</si>
  <si>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</si>
  <si>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</si>
  <si>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</si>
  <si>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</si>
  <si>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</si>
  <si>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</si>
  <si>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</si>
  <si>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</si>
  <si>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</si>
  <si>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</si>
  <si>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</si>
  <si>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</si>
  <si>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</si>
  <si>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</si>
  <si>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</si>
  <si>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</si>
  <si>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</si>
  <si>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</si>
  <si>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</si>
  <si>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</si>
  <si>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</si>
  <si>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</si>
  <si>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</si>
  <si>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</si>
  <si>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</si>
  <si>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</si>
  <si>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</si>
  <si>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</si>
  <si>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</si>
  <si>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</si>
  <si>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</si>
  <si>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</si>
  <si>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</si>
  <si>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</si>
  <si>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</si>
  <si>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</si>
  <si>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</si>
  <si>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</si>
  <si>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</si>
  <si>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</si>
  <si>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</si>
  <si>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</si>
  <si>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</si>
  <si>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</si>
  <si>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</si>
  <si>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</si>
  <si>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</si>
  <si>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</si>
  <si>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</si>
  <si>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</si>
  <si>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</si>
  <si>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</si>
  <si>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</si>
  <si>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</si>
  <si>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</si>
  <si>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</si>
  <si>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</si>
  <si>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</si>
  <si>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</si>
  <si>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</si>
  <si>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</si>
  <si>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</si>
  <si>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</si>
  <si>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</si>
  <si>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</si>
  <si>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</si>
  <si>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</si>
  <si>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</si>
  <si>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</si>
  <si>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</si>
  <si>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</si>
  <si>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</si>
  <si>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</si>
  <si>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</si>
  <si>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</si>
  <si>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</si>
  <si>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</si>
  <si>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</si>
  <si>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</si>
  <si>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</si>
  <si>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</si>
  <si>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</si>
  <si>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</si>
  <si>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</si>
  <si>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</si>
  <si>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</si>
  <si>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</si>
  <si>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</si>
  <si>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</si>
  <si>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</si>
  <si>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</si>
  <si>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</si>
  <si>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</si>
  <si>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</si>
  <si>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</si>
  <si>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</si>
  <si>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</si>
  <si>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</si>
  <si>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</si>
  <si>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</si>
  <si>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</si>
  <si>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</si>
  <si>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</si>
  <si>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</si>
  <si>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</si>
  <si>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</si>
  <si>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</si>
  <si>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</si>
  <si>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</si>
  <si>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</si>
  <si>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</si>
  <si>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</si>
  <si>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</si>
  <si>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</si>
  <si>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</si>
  <si>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</si>
  <si>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</si>
  <si>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</si>
  <si>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</si>
  <si>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</si>
  <si>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</si>
  <si>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</si>
  <si>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</si>
  <si>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</si>
  <si>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</si>
  <si>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</si>
  <si>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</si>
  <si>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</si>
  <si>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</si>
  <si>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</si>
  <si>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</si>
  <si>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</si>
  <si>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</si>
  <si>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</si>
  <si>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</si>
  <si>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</si>
  <si>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</si>
  <si>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</si>
  <si>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</si>
  <si>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</si>
  <si>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</si>
  <si>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</si>
  <si>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</si>
  <si>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</si>
  <si>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</si>
  <si>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</si>
  <si>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</si>
  <si>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</si>
  <si>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</si>
  <si>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</si>
  <si>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</si>
  <si>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</si>
  <si>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</si>
  <si>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</si>
  <si>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</si>
  <si>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</si>
  <si>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</si>
  <si>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</si>
  <si>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</si>
  <si>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</si>
  <si>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</si>
  <si>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</si>
  <si>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</si>
  <si>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</si>
  <si>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</si>
  <si>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</si>
  <si>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</si>
  <si>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</si>
  <si>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</si>
  <si>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</si>
  <si>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</si>
  <si>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</si>
  <si>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</si>
  <si>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</si>
  <si>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</si>
  <si>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</si>
  <si>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</si>
  <si>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</si>
  <si>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</si>
  <si>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</si>
  <si>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</si>
  <si>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</si>
  <si>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</si>
  <si>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</si>
  <si>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</si>
  <si>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</si>
  <si>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</si>
  <si>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</si>
  <si>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</si>
  <si>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</si>
  <si>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</si>
  <si>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</si>
  <si>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</si>
  <si>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</si>
  <si>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</si>
  <si>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</si>
  <si>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</si>
  <si>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</si>
  <si>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</si>
  <si>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</si>
  <si>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</si>
  <si>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</si>
  <si>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</si>
  <si>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</si>
  <si>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</si>
  <si>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</si>
  <si>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</si>
  <si>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</si>
  <si>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</si>
  <si>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</si>
  <si>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</si>
  <si>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</si>
  <si>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</si>
  <si>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</si>
  <si>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</si>
  <si>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</si>
  <si>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</si>
  <si>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</si>
  <si>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</si>
  <si>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</si>
  <si>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</si>
  <si>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</si>
  <si>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</si>
  <si>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</si>
  <si>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</si>
  <si>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</si>
  <si>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</si>
  <si>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</si>
  <si>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</si>
  <si>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</si>
  <si>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</si>
  <si>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</si>
  <si>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</si>
  <si>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</si>
  <si>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</si>
  <si>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</si>
  <si>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</si>
  <si>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</si>
  <si>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</si>
  <si>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</si>
  <si>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</si>
  <si>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</si>
  <si>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</si>
  <si>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</si>
  <si>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</si>
  <si>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</si>
  <si>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</si>
  <si>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</si>
  <si>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</si>
  <si>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</si>
  <si>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</si>
  <si>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</si>
  <si>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</si>
  <si>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</si>
  <si>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</si>
  <si>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</si>
  <si>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</si>
  <si>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</si>
  <si>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</si>
  <si>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</si>
  <si>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</si>
  <si>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</si>
  <si>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</si>
  <si>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</si>
  <si>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</si>
  <si>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</si>
  <si>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</si>
  <si>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</si>
  <si>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</si>
  <si>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</si>
  <si>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</si>
  <si>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</si>
  <si>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</si>
  <si>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</si>
  <si>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</si>
  <si>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</si>
  <si>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</si>
  <si>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</si>
  <si>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</si>
  <si>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</si>
  <si>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</si>
  <si>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</si>
  <si>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</si>
  <si>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</si>
  <si>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</si>
  <si>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</si>
  <si>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</si>
  <si>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</si>
  <si>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</si>
  <si>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</si>
  <si>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</si>
  <si>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</si>
  <si>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</si>
  <si>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</si>
  <si>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</si>
  <si>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</si>
  <si>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</si>
  <si>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</si>
  <si>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</si>
  <si>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</si>
  <si>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</si>
  <si>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</si>
  <si>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</si>
  <si>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</si>
  <si>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</si>
  <si>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</si>
  <si>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</si>
  <si>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</si>
  <si>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</si>
  <si>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</si>
  <si>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</si>
  <si>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</si>
  <si>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</si>
  <si>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</si>
  <si>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</si>
  <si>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</si>
  <si>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</si>
  <si>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</si>
  <si>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</si>
  <si>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</si>
  <si>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</si>
  <si>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</si>
  <si>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</si>
  <si>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</si>
  <si>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</si>
  <si>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</si>
  <si>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</si>
  <si>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</si>
  <si>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</si>
  <si>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</si>
  <si>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</si>
  <si>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</si>
  <si>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</si>
  <si>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</si>
  <si>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</si>
  <si>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</si>
  <si>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</si>
  <si>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</si>
  <si>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</si>
  <si>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</si>
  <si>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</si>
  <si>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</si>
  <si>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</si>
  <si>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</si>
  <si>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</si>
  <si>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</si>
  <si>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</si>
  <si>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</si>
  <si>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</si>
  <si>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</si>
  <si>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</si>
  <si>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</si>
  <si>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</si>
  <si>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</si>
  <si>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</si>
  <si>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</si>
  <si>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</si>
  <si>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</si>
  <si>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</si>
  <si>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</si>
  <si>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</si>
  <si>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</si>
  <si>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</si>
  <si>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</si>
  <si>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</si>
  <si>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</si>
  <si>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</si>
  <si>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</si>
  <si>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</si>
  <si>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</si>
  <si>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</si>
  <si>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</si>
  <si>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</si>
  <si>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</si>
  <si>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</si>
  <si>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</si>
  <si>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</si>
  <si>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</si>
  <si>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</si>
  <si>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</si>
  <si>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</si>
  <si>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</si>
  <si>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</si>
  <si>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</si>
  <si>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</si>
  <si>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</si>
  <si>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</si>
  <si>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</si>
  <si>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</si>
  <si>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</si>
  <si>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</si>
  <si>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</si>
  <si>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</si>
  <si>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</si>
  <si>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</si>
  <si>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</si>
  <si>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</si>
  <si>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</si>
  <si>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</si>
  <si>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</si>
  <si>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</si>
  <si>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</si>
  <si>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</si>
  <si>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</si>
  <si>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</si>
  <si>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</si>
  <si>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</si>
  <si>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</si>
  <si>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</si>
  <si>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</si>
  <si>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</si>
  <si>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</si>
  <si>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</si>
  <si>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</si>
  <si>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</si>
  <si>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</si>
  <si>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</si>
  <si>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</si>
  <si>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</si>
  <si>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</si>
  <si>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</si>
  <si>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</si>
  <si>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</si>
  <si>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</si>
  <si>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</si>
  <si>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</si>
  <si>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</si>
  <si>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</si>
  <si>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</si>
  <si>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</si>
  <si>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</si>
  <si>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</si>
  <si>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</si>
  <si>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</si>
  <si>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</si>
  <si>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</si>
  <si>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</si>
  <si>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</si>
  <si>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</si>
  <si>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</si>
  <si>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</si>
  <si>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</si>
  <si>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</si>
  <si>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</si>
  <si>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</si>
  <si>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</si>
  <si>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</si>
  <si>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</si>
  <si>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</si>
  <si>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</si>
  <si>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</si>
  <si>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</si>
  <si>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</si>
  <si>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</si>
  <si>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</si>
  <si>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</si>
  <si>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</si>
  <si>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</si>
  <si>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</si>
  <si>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</si>
  <si>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</si>
  <si>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</si>
  <si>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</si>
  <si>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</si>
  <si>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</si>
  <si>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</si>
  <si>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</si>
  <si>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</si>
  <si>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</si>
  <si>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</si>
  <si>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</si>
  <si>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</si>
  <si>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</si>
  <si>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</si>
  <si>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</si>
  <si>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</si>
  <si>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</si>
  <si>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</si>
  <si>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</si>
  <si>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</si>
  <si>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</si>
  <si>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</si>
  <si>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</si>
  <si>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</si>
  <si>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</si>
  <si>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</si>
  <si>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</si>
  <si>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</si>
  <si>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</si>
  <si>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</si>
  <si>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</si>
  <si>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</si>
  <si>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</si>
  <si>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</si>
  <si>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</si>
  <si>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</si>
  <si>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</si>
  <si>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</si>
  <si>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</si>
  <si>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</si>
  <si>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</si>
  <si>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</si>
  <si>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</si>
  <si>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</si>
  <si>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</si>
  <si>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</si>
  <si>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</si>
  <si>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</si>
  <si>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</si>
  <si>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</si>
  <si>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</si>
  <si>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</si>
  <si>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</si>
  <si>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</si>
  <si>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</si>
  <si>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</si>
  <si>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</si>
  <si>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</si>
  <si>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</si>
  <si>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</si>
  <si>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</si>
  <si>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</si>
  <si>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</si>
  <si>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</si>
  <si>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</si>
  <si>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</si>
  <si>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</si>
  <si>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</si>
  <si>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</si>
  <si>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</si>
  <si>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</si>
  <si>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</si>
  <si>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</si>
  <si>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</si>
  <si>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</si>
  <si>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</si>
  <si>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</si>
  <si>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</si>
  <si>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</si>
  <si>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</si>
  <si>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</si>
  <si>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</si>
  <si>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</si>
  <si>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</si>
  <si>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</si>
  <si>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</si>
  <si>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</si>
  <si>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</si>
  <si>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</si>
  <si>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</si>
  <si>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</si>
  <si>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</si>
  <si>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</si>
  <si>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</si>
  <si>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</si>
  <si>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</si>
  <si>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</si>
  <si>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</si>
  <si>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</si>
  <si>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</si>
  <si>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</si>
  <si>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</si>
  <si>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</si>
  <si>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</si>
  <si>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</si>
  <si>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</si>
  <si>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</si>
  <si>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</si>
  <si>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</si>
  <si>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</si>
  <si>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</si>
  <si>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</si>
  <si>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</si>
  <si>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</si>
  <si>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</si>
  <si>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</si>
  <si>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</si>
  <si>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</si>
  <si>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</si>
  <si>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</si>
  <si>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</si>
  <si>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</si>
  <si>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</si>
  <si>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</si>
  <si>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</si>
  <si>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</si>
  <si>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</si>
  <si>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</si>
  <si>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</si>
  <si>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</si>
  <si>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</si>
  <si>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</si>
  <si>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</si>
  <si>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</si>
  <si>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</si>
  <si>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</si>
  <si>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</si>
  <si>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</si>
  <si>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</si>
  <si>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</si>
  <si>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</si>
  <si>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</si>
  <si>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</si>
  <si>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</si>
  <si>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</si>
  <si>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</si>
  <si>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</si>
  <si>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</si>
  <si>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</si>
  <si>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</si>
  <si>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</si>
  <si>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</si>
  <si>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</si>
  <si>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</si>
  <si>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</si>
  <si>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</si>
  <si>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</si>
  <si>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</si>
  <si>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</si>
  <si>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</si>
  <si>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</si>
  <si>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</si>
  <si>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</si>
  <si>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</si>
  <si>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</si>
  <si>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</si>
  <si>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</si>
  <si>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</si>
  <si>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</si>
  <si>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</si>
  <si>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</si>
  <si>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</si>
  <si>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</si>
  <si>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</si>
  <si>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</si>
  <si>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</si>
  <si>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</si>
  <si>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</si>
  <si>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</si>
  <si>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</si>
  <si>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</si>
  <si>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</si>
  <si>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</si>
  <si>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</si>
  <si>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</si>
  <si>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</si>
  <si>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</si>
  <si>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</si>
  <si>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</si>
  <si>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</si>
  <si>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</si>
  <si>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</si>
  <si>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</si>
  <si>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</si>
  <si>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</si>
  <si>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</si>
  <si>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</si>
  <si>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</si>
  <si>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</si>
  <si>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</si>
  <si>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</si>
  <si>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</si>
  <si>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</si>
  <si>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</si>
  <si>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</si>
  <si>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</si>
  <si>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</si>
  <si>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</si>
  <si>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</si>
  <si>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</si>
  <si>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</si>
  <si>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</si>
  <si>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</si>
  <si>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</si>
  <si>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</si>
  <si>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</si>
  <si>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</si>
  <si>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</si>
  <si>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</si>
  <si>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</si>
  <si>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</si>
  <si>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</si>
  <si>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</si>
  <si>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</si>
  <si>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</si>
  <si>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</si>
  <si>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</si>
  <si>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</si>
  <si>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</si>
  <si>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</si>
  <si>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</si>
  <si>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</si>
  <si>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</si>
  <si>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</si>
  <si>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</si>
  <si>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</si>
  <si>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</si>
  <si>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</si>
  <si>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</si>
  <si>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</si>
  <si>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</si>
  <si>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</si>
  <si>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</si>
  <si>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</si>
  <si>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</si>
  <si>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</si>
  <si>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</si>
  <si>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</si>
  <si>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</si>
  <si>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</si>
  <si>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</si>
  <si>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</si>
  <si>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</si>
  <si>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</si>
  <si>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</si>
  <si>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</si>
  <si>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</si>
  <si>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</si>
  <si>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</si>
  <si>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</si>
  <si>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</si>
  <si>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</si>
  <si>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</si>
  <si>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</si>
  <si>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</si>
  <si>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</si>
  <si>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</si>
  <si>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</si>
  <si>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</si>
  <si>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</si>
  <si>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</si>
  <si>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</si>
  <si>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</si>
  <si>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</si>
  <si>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</si>
  <si>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</si>
  <si>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</si>
  <si>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</si>
  <si>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</si>
  <si>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</si>
  <si>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</si>
  <si>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</si>
  <si>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</si>
  <si>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</si>
  <si>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</si>
  <si>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</si>
  <si>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</si>
  <si>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</si>
  <si>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</si>
  <si>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</si>
  <si>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</si>
  <si>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</si>
  <si>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</si>
  <si>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</si>
  <si>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</si>
  <si>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</si>
  <si>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</si>
  <si>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</si>
  <si>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</si>
  <si>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</si>
  <si>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</si>
  <si>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</si>
  <si>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</si>
  <si>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</si>
  <si>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</si>
  <si>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</si>
  <si>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</si>
  <si>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</si>
  <si>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</si>
  <si>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</si>
  <si>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</si>
  <si>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</si>
  <si>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</si>
  <si>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</si>
  <si>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</si>
  <si>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</si>
  <si>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</si>
  <si>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</si>
  <si>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</si>
  <si>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</si>
  <si>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</si>
  <si>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</si>
  <si>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</si>
  <si>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</si>
  <si>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</si>
  <si>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</si>
  <si>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</si>
  <si>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</si>
  <si>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</si>
  <si>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</si>
  <si>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</si>
  <si>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</si>
  <si>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</si>
  <si>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</si>
  <si>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</si>
  <si>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</si>
  <si>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</si>
  <si>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</si>
  <si>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</si>
  <si>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</si>
  <si>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</si>
  <si>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</si>
  <si>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</si>
  <si>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</si>
  <si>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</si>
  <si>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</si>
  <si>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</si>
  <si>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</si>
  <si>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</si>
  <si>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</si>
  <si>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</si>
  <si>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</si>
  <si>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</si>
  <si>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</si>
  <si>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</si>
  <si>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</si>
  <si>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</si>
  <si>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</si>
  <si>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</si>
  <si>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</si>
  <si>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</si>
  <si>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</si>
  <si>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</si>
  <si>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</si>
  <si>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</si>
  <si>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</si>
  <si>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</si>
  <si>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</si>
  <si>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</si>
  <si>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</si>
  <si>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</si>
  <si>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</si>
  <si>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</si>
  <si>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</si>
  <si>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</si>
  <si>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</si>
  <si>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</si>
  <si>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</si>
  <si>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</si>
  <si>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</si>
  <si>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</si>
  <si>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</si>
  <si>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</si>
  <si>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</si>
  <si>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</si>
  <si>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</si>
  <si>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</si>
  <si>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</si>
  <si>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</si>
  <si>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</si>
  <si>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</si>
  <si>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</si>
  <si>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</si>
  <si>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</si>
  <si>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</si>
  <si>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</si>
  <si>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</si>
  <si>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</si>
  <si>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</si>
  <si>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</si>
  <si>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</si>
  <si>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</si>
  <si>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</si>
  <si>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</si>
  <si>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</si>
  <si>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</si>
  <si>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</si>
  <si>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</si>
  <si>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</si>
  <si>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</si>
  <si>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</si>
  <si>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</si>
  <si>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</si>
  <si>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</si>
  <si>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</si>
  <si>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</si>
  <si>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</si>
  <si>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</si>
  <si>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</si>
  <si>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</si>
  <si>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</si>
  <si>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</si>
  <si>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</si>
  <si>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</si>
  <si>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</si>
  <si>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</si>
  <si>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</si>
  <si>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</si>
  <si>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</si>
  <si>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</si>
  <si>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</si>
  <si>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</si>
  <si>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</si>
  <si>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</si>
  <si>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</si>
  <si>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</si>
  <si>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</si>
  <si>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</si>
  <si>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</si>
  <si>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</si>
  <si>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</si>
  <si>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</si>
  <si>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</si>
  <si>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</si>
  <si>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</si>
  <si>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</si>
  <si>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</si>
  <si>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</si>
  <si>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</si>
  <si>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</si>
  <si>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</si>
  <si>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</si>
  <si>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</si>
  <si>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</si>
  <si>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</si>
  <si>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</si>
  <si>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</si>
  <si>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</si>
  <si>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</si>
  <si>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</si>
  <si>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</si>
  <si>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</si>
  <si>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</si>
  <si>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</si>
  <si>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</si>
  <si>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</si>
  <si>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</si>
  <si>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</si>
  <si>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</si>
  <si>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</si>
  <si>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</si>
  <si>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</si>
  <si>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</si>
  <si>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</si>
  <si>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</si>
  <si>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</si>
  <si>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</si>
  <si>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</si>
  <si>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</si>
  <si>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</si>
  <si>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</si>
  <si>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</si>
  <si>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</si>
  <si>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</si>
  <si>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</si>
  <si>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</si>
  <si>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</si>
  <si>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</si>
  <si>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</si>
  <si>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</si>
  <si>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</si>
  <si>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</si>
  <si>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</si>
  <si>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</si>
  <si>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</si>
  <si>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</si>
  <si>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</si>
  <si>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</si>
  <si>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</si>
  <si>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</si>
  <si>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</si>
  <si>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</si>
  <si>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</si>
  <si>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</si>
  <si>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</si>
  <si>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</si>
  <si>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</si>
  <si>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</si>
  <si>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</si>
  <si>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</si>
  <si>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</si>
  <si>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</si>
  <si>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</si>
  <si>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</si>
  <si>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</si>
  <si>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</si>
  <si>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</si>
  <si>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</si>
  <si>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</si>
  <si>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</si>
  <si>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</si>
  <si>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</si>
  <si>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</si>
  <si>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</si>
  <si>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</si>
  <si>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</si>
  <si>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</si>
  <si>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</si>
  <si>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</si>
  <si>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</si>
  <si>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</si>
  <si>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</si>
  <si>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</si>
  <si>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</si>
  <si>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</si>
  <si>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</si>
  <si>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</si>
  <si>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</si>
  <si>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</si>
  <si>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</si>
  <si>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</si>
  <si>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</si>
  <si>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</si>
  <si>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</si>
  <si>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</si>
  <si>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</si>
  <si>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</si>
  <si>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</si>
  <si>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</si>
  <si>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</si>
  <si>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</si>
  <si>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</si>
  <si>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</si>
  <si>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</si>
  <si>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</si>
  <si>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</si>
  <si>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</si>
  <si>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</si>
  <si>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</si>
  <si>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</si>
  <si>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</si>
  <si>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</si>
  <si>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</si>
  <si>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</si>
  <si>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</si>
  <si>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</si>
  <si>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</si>
  <si>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</si>
  <si>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</si>
  <si>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</si>
  <si>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</si>
  <si>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</si>
  <si>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</si>
  <si>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</si>
  <si>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</si>
  <si>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</si>
  <si>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</si>
  <si>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</si>
  <si>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</si>
  <si>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</si>
  <si>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</si>
  <si>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</si>
  <si>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</si>
  <si>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</si>
  <si>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</si>
  <si>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</si>
  <si>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</si>
  <si>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</si>
  <si>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</si>
  <si>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</si>
  <si>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</si>
  <si>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</si>
  <si>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</si>
  <si>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</si>
  <si>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</si>
  <si>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</si>
  <si>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</si>
  <si>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</si>
  <si>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</si>
  <si>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</si>
  <si>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</si>
  <si>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</si>
  <si>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</si>
  <si>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</si>
  <si>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</si>
  <si>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</si>
  <si>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</si>
  <si>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</si>
  <si>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</si>
  <si>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</si>
  <si>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</si>
  <si>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</si>
  <si>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</si>
  <si>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</si>
  <si>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</si>
  <si>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</si>
  <si>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</si>
  <si>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</si>
  <si>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</si>
  <si>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</si>
  <si>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</si>
  <si>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</si>
  <si>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</si>
  <si>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</si>
  <si>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</si>
  <si>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</si>
  <si>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</si>
  <si>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</si>
  <si>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</si>
  <si>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</si>
  <si>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</si>
  <si>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</si>
  <si>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</si>
  <si>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</si>
  <si>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</si>
  <si>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</si>
  <si>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</si>
  <si>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</si>
  <si>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</si>
  <si>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</si>
  <si>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</si>
  <si>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</si>
  <si>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</si>
  <si>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</si>
  <si>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</si>
  <si>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</si>
  <si>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</si>
  <si>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</si>
  <si>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</si>
  <si>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</si>
  <si>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</si>
  <si>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</si>
  <si>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</si>
  <si>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</si>
  <si>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</si>
  <si>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</si>
  <si>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</si>
  <si>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</si>
  <si>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</si>
  <si>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</si>
  <si>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</si>
  <si>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</si>
  <si>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</si>
  <si>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</si>
  <si>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</si>
  <si>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</si>
  <si>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</si>
  <si>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</si>
  <si>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</si>
  <si>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</si>
  <si>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</si>
  <si>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</si>
  <si>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</si>
  <si>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</si>
  <si>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</si>
  <si>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</si>
  <si>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</si>
  <si>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</si>
  <si>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</si>
  <si>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</si>
  <si>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</si>
  <si>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</si>
  <si>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</si>
  <si>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</si>
  <si>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</si>
  <si>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</si>
  <si>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</si>
  <si>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</si>
  <si>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</si>
  <si>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</si>
  <si>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</si>
  <si>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</si>
  <si>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</si>
  <si>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</si>
  <si>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</si>
  <si>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</si>
  <si>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</si>
  <si>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</si>
  <si>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</si>
  <si>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</si>
  <si>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</si>
  <si>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</si>
  <si>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</si>
  <si>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</si>
  <si>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</si>
  <si>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</si>
  <si>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</si>
  <si>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</si>
  <si>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</si>
  <si>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</si>
  <si>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</si>
  <si>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</si>
  <si>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</si>
  <si>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</si>
  <si>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</si>
  <si>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</si>
  <si>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</si>
  <si>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</si>
  <si>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</si>
  <si>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</si>
  <si>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</si>
  <si>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</si>
  <si>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</si>
  <si>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</si>
  <si>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</si>
  <si>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</si>
  <si>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</si>
  <si>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</si>
  <si>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</si>
  <si>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</si>
  <si>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</si>
  <si>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</si>
  <si>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</si>
  <si>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</si>
  <si>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</si>
  <si>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</si>
  <si>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</si>
  <si>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</si>
  <si>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</si>
  <si>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</si>
  <si>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</si>
  <si>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</si>
  <si>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</si>
  <si>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</si>
  <si>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</si>
  <si>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</si>
  <si>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</si>
  <si>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</si>
  <si>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</si>
  <si>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</si>
  <si>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</si>
  <si>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</si>
  <si>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</si>
  <si>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</si>
  <si>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</si>
  <si>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</si>
  <si>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</si>
  <si>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</si>
  <si>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</si>
  <si>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</si>
  <si>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</si>
  <si>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</si>
  <si>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</si>
  <si>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</si>
  <si>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</si>
  <si>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</si>
  <si>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</si>
  <si>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</si>
  <si>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</si>
  <si>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</si>
  <si>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</si>
  <si>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</si>
  <si>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</si>
  <si>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</si>
  <si>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</si>
  <si>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</si>
  <si>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</si>
  <si>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</si>
  <si>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</si>
  <si>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</si>
  <si>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</si>
  <si>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</si>
  <si>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</si>
  <si>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</si>
  <si>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</si>
  <si>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</si>
  <si>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</si>
  <si>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</si>
  <si>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</si>
  <si>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</si>
  <si>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</si>
  <si>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</si>
  <si>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</si>
  <si>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</si>
  <si>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</si>
  <si>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</si>
  <si>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</si>
  <si>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</si>
  <si>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</si>
  <si>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</si>
  <si>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</si>
  <si>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</si>
  <si>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</si>
  <si>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</si>
  <si>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</si>
  <si>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</si>
  <si>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</si>
  <si>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</si>
  <si>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</si>
  <si>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</si>
  <si>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</si>
  <si>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</si>
  <si>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</si>
  <si>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</si>
  <si>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</si>
  <si>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</si>
  <si>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</si>
  <si>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</si>
  <si>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</si>
  <si>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</si>
  <si>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</si>
  <si>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</si>
  <si>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</si>
  <si>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</si>
  <si>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</si>
  <si>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</si>
  <si>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</si>
  <si>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</si>
  <si>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</si>
  <si>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</si>
  <si>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</si>
  <si>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</si>
  <si>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</si>
  <si>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</si>
  <si>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</si>
  <si>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</si>
  <si>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</si>
  <si>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</si>
  <si>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</si>
  <si>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</si>
  <si>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</si>
  <si>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</si>
  <si>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</si>
  <si>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</si>
  <si>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</si>
  <si>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</si>
  <si>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</si>
  <si>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</si>
  <si>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</si>
  <si>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</si>
  <si>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</si>
  <si>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</si>
  <si>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</si>
  <si>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</si>
  <si>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</si>
  <si>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</si>
  <si>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</si>
  <si>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</si>
  <si>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</si>
  <si>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</si>
  <si>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</si>
  <si>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</si>
  <si>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</si>
  <si>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</si>
  <si>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</si>
  <si>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</si>
  <si>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</si>
  <si>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</si>
  <si>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</si>
  <si>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</si>
  <si>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</si>
  <si>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</si>
  <si>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</si>
  <si>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</si>
  <si>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</si>
  <si>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</si>
  <si>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</si>
  <si>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</si>
  <si>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</si>
  <si>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</si>
  <si>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</si>
  <si>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</si>
  <si>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</si>
  <si>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</si>
  <si>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</si>
  <si>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</si>
  <si>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</si>
  <si>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</si>
  <si>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</si>
  <si>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</si>
  <si>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</si>
  <si>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</si>
  <si>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</si>
  <si>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</si>
  <si>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</si>
  <si>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</si>
  <si>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</si>
  <si>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</si>
  <si>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</si>
  <si>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</si>
  <si>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</si>
  <si>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</si>
  <si>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</si>
  <si>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</si>
  <si>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</si>
  <si>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</si>
  <si>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</si>
  <si>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</si>
  <si>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</si>
  <si>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</si>
  <si>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</si>
  <si>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</si>
  <si>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</si>
  <si>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</si>
  <si>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</si>
  <si>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</si>
  <si>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</si>
  <si>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</si>
  <si>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</si>
  <si>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</si>
  <si>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</si>
  <si>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</si>
  <si>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</si>
  <si>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</si>
  <si>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</si>
  <si>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</si>
  <si>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</si>
  <si>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</si>
  <si>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</si>
  <si>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</si>
  <si>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</si>
  <si>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</si>
  <si>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</si>
  <si>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</si>
  <si>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</si>
  <si>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</si>
  <si>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</si>
  <si>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</si>
  <si>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</si>
  <si>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</si>
  <si>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</si>
  <si>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</si>
  <si>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</si>
  <si>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</si>
  <si>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</si>
  <si>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</si>
  <si>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</si>
  <si>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</si>
  <si>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</si>
  <si>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</si>
  <si>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</si>
  <si>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</si>
  <si>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</si>
  <si>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</si>
  <si>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</si>
  <si>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</si>
  <si>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</si>
  <si>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</si>
  <si>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</si>
  <si>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</si>
  <si>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</si>
  <si>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</si>
  <si>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</si>
  <si>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</si>
  <si>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</si>
  <si>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</si>
  <si>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</si>
  <si>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</si>
  <si>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</si>
  <si>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</si>
  <si>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</si>
  <si>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</si>
  <si>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</si>
  <si>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</si>
  <si>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</si>
  <si>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</si>
  <si>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</si>
  <si>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</si>
  <si>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</si>
  <si>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</si>
  <si>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</si>
  <si>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</si>
  <si>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</si>
  <si>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</si>
  <si>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</si>
  <si>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</si>
  <si>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</si>
  <si>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</si>
  <si>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</si>
  <si>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</si>
  <si>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</si>
  <si>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</si>
  <si>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</si>
  <si>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</si>
  <si>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</si>
  <si>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</si>
  <si>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</si>
  <si>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</si>
  <si>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</si>
  <si>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</si>
  <si>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</si>
  <si>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</si>
  <si>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</si>
  <si>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</si>
  <si>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</si>
  <si>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</si>
  <si>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</si>
  <si>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</si>
  <si>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</si>
  <si>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</si>
  <si>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</si>
  <si>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</si>
  <si>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</si>
  <si>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</si>
  <si>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</si>
  <si>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</si>
  <si>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</si>
  <si>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</si>
  <si>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</si>
  <si>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</si>
  <si>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</si>
  <si>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</si>
  <si>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</si>
  <si>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</si>
  <si>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</si>
  <si>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</si>
  <si>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</si>
  <si>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</si>
  <si>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</si>
  <si>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</si>
  <si>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</si>
  <si>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</si>
  <si>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</si>
  <si>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</si>
  <si>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</si>
  <si>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</si>
  <si>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</si>
  <si>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</si>
  <si>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</si>
  <si>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</si>
  <si>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</si>
  <si>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</si>
  <si>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</si>
  <si>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</si>
  <si>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</si>
  <si>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</si>
  <si>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</si>
  <si>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</si>
  <si>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</si>
  <si>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</si>
  <si>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</si>
  <si>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</si>
  <si>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</si>
  <si>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</si>
  <si>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</si>
  <si>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</si>
  <si>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</si>
  <si>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</si>
  <si>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</si>
  <si>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</si>
  <si>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</si>
  <si>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</si>
  <si>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</si>
  <si>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</si>
  <si>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</si>
  <si>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</si>
  <si>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</si>
  <si>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</si>
  <si>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</si>
  <si>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</si>
  <si>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</si>
  <si>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</si>
  <si>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</si>
  <si>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</si>
  <si>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</si>
  <si>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</si>
  <si>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</si>
  <si>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</si>
  <si>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</si>
  <si>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</si>
  <si>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</si>
  <si>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</si>
  <si>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</si>
  <si>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</si>
  <si>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</si>
  <si>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</si>
  <si>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</si>
  <si>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</si>
  <si>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</si>
  <si>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</si>
  <si>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</si>
  <si>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</si>
  <si>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</si>
  <si>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</si>
  <si>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</si>
  <si>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</si>
  <si>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</si>
  <si>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</si>
  <si>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</si>
  <si>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</si>
  <si>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</si>
  <si>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</si>
  <si>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</si>
  <si>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</si>
  <si>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</si>
  <si>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</si>
  <si>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</si>
  <si>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</si>
  <si>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</si>
  <si>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</si>
  <si>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</si>
  <si>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</si>
  <si>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</si>
  <si>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</si>
  <si>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</si>
  <si>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</si>
  <si>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</si>
  <si>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</si>
  <si>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</si>
  <si>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</si>
  <si>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</si>
  <si>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</si>
  <si>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</si>
  <si>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</si>
  <si>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</si>
  <si>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</si>
  <si>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</si>
  <si>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</si>
  <si>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</si>
  <si>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</si>
  <si>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</si>
  <si>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</si>
  <si>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</si>
  <si>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</si>
  <si>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</si>
  <si>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</si>
  <si>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</si>
  <si>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</si>
  <si>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</si>
  <si>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</si>
  <si>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</si>
  <si>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</si>
  <si>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</si>
  <si>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</si>
  <si>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</si>
  <si>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</si>
  <si>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</si>
  <si>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</si>
  <si>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</si>
  <si>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</si>
  <si>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</si>
  <si>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</si>
  <si>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</si>
  <si>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</si>
  <si>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</si>
  <si>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</si>
  <si>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</si>
  <si>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</si>
  <si>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</si>
  <si>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</si>
  <si>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</si>
  <si>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</si>
  <si>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</si>
  <si>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</si>
  <si>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</si>
  <si>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</si>
  <si>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</si>
  <si>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</si>
  <si>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</si>
  <si>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</si>
  <si>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</si>
  <si>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</si>
  <si>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</si>
  <si>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</si>
  <si>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</si>
  <si>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</si>
  <si>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</si>
  <si>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</si>
  <si>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</si>
  <si>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</si>
  <si>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</si>
  <si>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</si>
  <si>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</si>
  <si>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</si>
  <si>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</si>
  <si>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</si>
  <si>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</si>
  <si>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</si>
  <si>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</si>
  <si>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</si>
  <si>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</si>
  <si>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</si>
  <si>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</si>
  <si>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</si>
  <si>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</si>
  <si>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</si>
  <si>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</si>
  <si>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</si>
  <si>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</si>
  <si>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</si>
  <si>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</si>
  <si>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</si>
  <si>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</si>
  <si>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</si>
  <si>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</si>
  <si>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</si>
  <si>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</si>
  <si>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</si>
  <si>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</si>
  <si>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</si>
  <si>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</si>
  <si>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</si>
  <si>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</si>
  <si>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</si>
  <si>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</si>
  <si>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</si>
  <si>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</si>
  <si>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</si>
  <si>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</si>
  <si>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</si>
  <si>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</si>
  <si>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</si>
  <si>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</si>
  <si>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</si>
  <si>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</si>
  <si>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</si>
  <si>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</si>
  <si>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</si>
  <si>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</si>
  <si>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</si>
  <si>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</si>
  <si>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</si>
  <si>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</si>
  <si>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</si>
  <si>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</si>
  <si>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</si>
  <si>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</si>
  <si>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</si>
  <si>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</si>
  <si>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</si>
  <si>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</si>
  <si>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</si>
  <si>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</si>
  <si>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</si>
  <si>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</si>
  <si>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</si>
  <si>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</si>
  <si>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</si>
  <si>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</si>
  <si>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</si>
  <si>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</si>
  <si>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</si>
  <si>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</si>
  <si>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</si>
  <si>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</si>
  <si>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</si>
  <si>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</si>
  <si>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</si>
  <si>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</si>
  <si>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</si>
  <si>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</si>
  <si>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</si>
  <si>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</si>
  <si>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</si>
  <si>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</si>
  <si>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</si>
  <si>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</si>
  <si>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</si>
  <si>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</si>
  <si>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</si>
  <si>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</si>
  <si>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</si>
  <si>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</si>
  <si>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</si>
  <si>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</si>
  <si>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</si>
  <si>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</si>
  <si>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</si>
  <si>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</si>
  <si>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</si>
  <si>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</si>
  <si>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</si>
  <si>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</si>
  <si>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</si>
  <si>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</si>
  <si>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</si>
  <si>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</si>
  <si>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</si>
  <si>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</si>
  <si>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</si>
  <si>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</si>
  <si>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</si>
  <si>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</si>
  <si>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</si>
  <si>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</si>
  <si>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</si>
  <si>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</si>
  <si>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</si>
  <si>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</si>
  <si>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</si>
  <si>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</si>
  <si>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</si>
  <si>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</si>
  <si>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</si>
  <si>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</si>
  <si>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</si>
  <si>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</si>
  <si>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</si>
  <si>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</si>
  <si>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</si>
  <si>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</si>
  <si>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</si>
  <si>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</si>
  <si>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</si>
  <si>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</si>
  <si>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</si>
  <si>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</si>
  <si>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</si>
  <si>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</si>
  <si>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</si>
  <si>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</si>
  <si>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</si>
  <si>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</si>
  <si>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</si>
  <si>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</si>
  <si>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</si>
  <si>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</si>
  <si>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</si>
  <si>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</si>
  <si>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</si>
  <si>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</si>
  <si>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</si>
  <si>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</si>
  <si>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</si>
  <si>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</si>
  <si>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</si>
  <si>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</si>
  <si>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</si>
  <si>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</si>
  <si>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</si>
  <si>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</si>
  <si>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</si>
  <si>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</si>
  <si>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</si>
  <si>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</si>
  <si>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</si>
  <si>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</si>
  <si>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</si>
  <si>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</si>
  <si>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</si>
  <si>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</si>
  <si>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</si>
  <si>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</si>
  <si>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</si>
  <si>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</si>
  <si>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</si>
  <si>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</si>
  <si>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</si>
  <si>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</si>
  <si>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</si>
  <si>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</si>
  <si>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</si>
  <si>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</si>
  <si>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</si>
  <si>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</si>
  <si>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</si>
  <si>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</si>
  <si>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</si>
  <si>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</si>
  <si>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</si>
  <si>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</si>
  <si>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</si>
  <si>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</si>
  <si>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</si>
  <si>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</si>
  <si>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</si>
  <si>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</si>
  <si>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</si>
  <si>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</si>
  <si>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</si>
  <si>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</si>
  <si>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</si>
  <si>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</si>
  <si>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</si>
  <si>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</si>
  <si>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</si>
  <si>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</si>
  <si>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</si>
  <si>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</si>
  <si>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</si>
  <si>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</si>
  <si>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</si>
  <si>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</si>
  <si>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</si>
  <si>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</si>
  <si>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</si>
  <si>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</si>
  <si>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</si>
  <si>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</si>
  <si>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</si>
  <si>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</si>
  <si>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</si>
  <si>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</si>
  <si>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</si>
  <si>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</si>
  <si>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</si>
  <si>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</si>
  <si>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</si>
  <si>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</si>
  <si>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</si>
  <si>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</si>
  <si>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</si>
  <si>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</si>
  <si>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</si>
  <si>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</si>
  <si>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</si>
  <si>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</si>
  <si>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</si>
  <si>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</si>
  <si>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</si>
  <si>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</si>
  <si>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</si>
  <si>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</si>
  <si>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</si>
  <si>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</si>
  <si>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</si>
  <si>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</si>
  <si>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</si>
  <si>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</si>
  <si>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</si>
  <si>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</si>
  <si>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</si>
  <si>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</si>
  <si>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</si>
  <si>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</si>
  <si>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</si>
  <si>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</si>
  <si>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</si>
  <si>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</si>
  <si>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</si>
  <si>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</si>
  <si>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</si>
  <si>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</si>
  <si>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</si>
  <si>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</si>
  <si>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</si>
  <si>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</si>
  <si>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</si>
  <si>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</si>
  <si>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</si>
  <si>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</si>
  <si>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</si>
  <si>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</si>
  <si>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</si>
  <si>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</si>
  <si>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</si>
  <si>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</si>
  <si>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</si>
  <si>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</si>
  <si>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</si>
  <si>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</si>
  <si>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</si>
  <si>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</si>
  <si>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</si>
  <si>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</si>
  <si>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</si>
  <si>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</si>
  <si>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</si>
  <si>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</si>
  <si>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</si>
  <si>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</si>
  <si>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</si>
  <si>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</si>
  <si>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</si>
  <si>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</si>
  <si>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</si>
  <si>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</si>
  <si>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</si>
  <si>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</si>
  <si>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</si>
  <si>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</si>
  <si>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</si>
  <si>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</si>
  <si>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</si>
  <si>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</si>
  <si>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</si>
  <si>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</si>
  <si>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</si>
  <si>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</si>
  <si>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</si>
  <si>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</si>
  <si>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</si>
  <si>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</si>
  <si>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</si>
  <si>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</si>
  <si>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</si>
  <si>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</si>
  <si>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</si>
  <si>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</si>
  <si>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</si>
  <si>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</si>
  <si>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</si>
  <si>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</si>
  <si>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</si>
  <si>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</si>
  <si>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</si>
  <si>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</si>
  <si>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</si>
  <si>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</si>
  <si>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</si>
  <si>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</si>
  <si>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</si>
  <si>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</si>
  <si>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</si>
  <si>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</si>
  <si>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</si>
  <si>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</si>
  <si>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</si>
  <si>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</si>
  <si>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</si>
  <si>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</si>
  <si>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</si>
  <si>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</si>
  <si>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</si>
  <si>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</si>
  <si>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</si>
  <si>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</si>
  <si>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</si>
  <si>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</si>
  <si>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</si>
  <si>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</si>
  <si>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</si>
  <si>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</si>
  <si>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</si>
  <si>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</si>
  <si>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</si>
  <si>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</si>
  <si>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</si>
  <si>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</si>
  <si>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</si>
  <si>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</si>
  <si>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</si>
  <si>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</si>
  <si>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</si>
  <si>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</si>
  <si>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</si>
  <si>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</si>
  <si>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</si>
  <si>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</si>
  <si>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</si>
  <si>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</si>
  <si>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</si>
  <si>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</si>
  <si>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</si>
  <si>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</si>
  <si>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</si>
  <si>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</si>
  <si>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</si>
  <si>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</si>
  <si>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</si>
  <si>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</si>
  <si>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</si>
  <si>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</si>
  <si>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</si>
  <si>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</si>
  <si>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</si>
  <si>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</si>
  <si>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</si>
  <si>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</si>
  <si>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</si>
  <si>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</si>
  <si>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</si>
  <si>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</si>
  <si>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</si>
  <si>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</si>
  <si>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</si>
  <si>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</si>
  <si>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</si>
  <si>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</si>
  <si>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</si>
  <si>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</si>
  <si>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</si>
  <si>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</si>
  <si>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</si>
  <si>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</si>
  <si>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</si>
  <si>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</si>
  <si>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</si>
  <si>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</si>
  <si>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</si>
  <si>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</si>
  <si>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</si>
  <si>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</si>
  <si>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</si>
  <si>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</si>
  <si>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</si>
  <si>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</si>
  <si>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</si>
  <si>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</si>
  <si>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</si>
  <si>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</si>
  <si>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</si>
  <si>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</si>
  <si>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</si>
  <si>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</si>
  <si>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</si>
  <si>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</si>
  <si>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</si>
  <si>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</si>
  <si>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</si>
  <si>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</si>
  <si>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</si>
  <si>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</si>
  <si>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</si>
  <si>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</si>
  <si>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</si>
  <si>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</si>
  <si>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</si>
  <si>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</si>
  <si>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</si>
  <si>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</si>
  <si>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</si>
  <si>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</si>
  <si>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</si>
  <si>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</si>
  <si>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</si>
  <si>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</si>
  <si>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</si>
  <si>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</si>
  <si>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</si>
  <si>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</si>
  <si>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</si>
  <si>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</si>
  <si>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</si>
  <si>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</si>
  <si>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</si>
  <si>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</si>
  <si>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</si>
  <si>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</si>
  <si>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</si>
  <si>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</si>
  <si>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</si>
  <si>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</si>
  <si>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</si>
  <si>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</si>
  <si>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</si>
  <si>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</si>
  <si>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</si>
  <si>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</si>
  <si>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</si>
  <si>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</si>
  <si>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</si>
  <si>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</si>
  <si>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</si>
  <si>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</si>
  <si>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</si>
  <si>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</si>
  <si>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</si>
  <si>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</si>
  <si>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</si>
  <si>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</si>
  <si>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</si>
  <si>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</si>
  <si>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</si>
  <si>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</si>
  <si>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</si>
  <si>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</si>
  <si>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</si>
  <si>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</si>
  <si>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</si>
  <si>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</si>
  <si>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</si>
  <si>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</si>
  <si>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</si>
  <si>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</si>
  <si>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</si>
  <si>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</si>
  <si>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</si>
  <si>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</si>
  <si>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</si>
  <si>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</si>
  <si>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</si>
  <si>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</si>
  <si>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</si>
  <si>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</si>
  <si>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</si>
  <si>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</si>
  <si>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</si>
  <si>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</si>
  <si>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</si>
  <si>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</si>
  <si>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</si>
  <si>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</si>
  <si>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</si>
  <si>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</si>
  <si>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</si>
  <si>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</si>
  <si>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</si>
  <si>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</si>
  <si>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</si>
  <si>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</si>
  <si>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</si>
  <si>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</si>
  <si>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</si>
  <si>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</si>
  <si>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</si>
  <si>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</si>
  <si>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</si>
  <si>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</si>
  <si>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</si>
  <si>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</si>
  <si>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</si>
  <si>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</si>
  <si>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</si>
  <si>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</si>
  <si>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</si>
  <si>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</si>
  <si>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</si>
  <si>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</si>
  <si>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</si>
  <si>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</si>
  <si>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</si>
  <si>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</si>
  <si>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</si>
  <si>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</si>
  <si>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</si>
  <si>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</si>
  <si>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</si>
  <si>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</si>
  <si>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</si>
  <si>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</si>
  <si>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</si>
  <si>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</si>
  <si>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</si>
  <si>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</si>
  <si>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</si>
  <si>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</si>
  <si>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</si>
  <si>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</si>
  <si>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</si>
  <si>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</si>
  <si>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</si>
  <si>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</si>
  <si>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</si>
  <si>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</si>
  <si>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</si>
  <si>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</si>
  <si>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</si>
  <si>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</si>
  <si>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</si>
  <si>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</si>
  <si>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</si>
  <si>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</si>
  <si>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</si>
  <si>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</si>
  <si>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</si>
  <si>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</si>
  <si>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</si>
  <si>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</si>
  <si>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</si>
  <si>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</si>
  <si>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</si>
  <si>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</si>
  <si>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</si>
  <si>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</si>
  <si>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</si>
  <si>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</si>
  <si>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</si>
  <si>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</si>
  <si>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</si>
  <si>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</si>
  <si>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</si>
  <si>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</si>
  <si>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</si>
  <si>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</si>
  <si>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</si>
  <si>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</si>
  <si>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</si>
  <si>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</si>
  <si>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</si>
  <si>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</si>
  <si>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</si>
  <si>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</si>
  <si>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</si>
  <si>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</si>
  <si>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</si>
  <si>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</si>
  <si>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</si>
  <si>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</si>
  <si>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</si>
  <si>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</si>
  <si>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</si>
  <si>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</si>
  <si>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</si>
  <si>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</si>
  <si>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</si>
  <si>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</si>
  <si>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</si>
  <si>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</si>
  <si>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</si>
  <si>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</si>
  <si>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</si>
  <si>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</si>
  <si>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</si>
  <si>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</si>
  <si>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</si>
  <si>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</si>
  <si>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</si>
  <si>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</si>
  <si>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</si>
  <si>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</si>
  <si>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</si>
  <si>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</si>
  <si>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</si>
  <si>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</si>
  <si>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</si>
  <si>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</si>
  <si>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</si>
  <si>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</si>
  <si>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</si>
  <si>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</si>
  <si>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</si>
  <si>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</si>
  <si>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</si>
  <si>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</si>
  <si>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</si>
  <si>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</si>
  <si>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</si>
  <si>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</si>
  <si>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</si>
  <si>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</si>
  <si>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</si>
  <si>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</si>
  <si>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</si>
  <si>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</si>
  <si>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</si>
  <si>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</si>
  <si>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</si>
  <si>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</si>
  <si>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</si>
  <si>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</si>
  <si>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</si>
  <si>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</si>
  <si>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</si>
  <si>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</si>
  <si>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</si>
  <si>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</si>
  <si>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</si>
  <si>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</si>
  <si>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</si>
  <si>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</si>
  <si>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</si>
  <si>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</si>
  <si>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</si>
  <si>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</si>
  <si>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</si>
  <si>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</si>
  <si>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</si>
  <si>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</si>
  <si>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</si>
  <si>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</si>
  <si>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</si>
  <si>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</si>
  <si>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</si>
  <si>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</si>
  <si>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</si>
  <si>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</si>
  <si>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</si>
  <si>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</si>
  <si>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</si>
  <si>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</si>
  <si>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</si>
  <si>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</si>
  <si>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</si>
  <si>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</si>
  <si>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</si>
  <si>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</si>
  <si>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</si>
  <si>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</si>
  <si>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</si>
  <si>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</si>
  <si>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</si>
  <si>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</si>
  <si>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</si>
  <si>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</si>
  <si>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</si>
  <si>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</si>
  <si>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</si>
  <si>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</si>
  <si>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</si>
  <si>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</si>
  <si>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</si>
  <si>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</si>
  <si>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</si>
  <si>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</si>
  <si>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</si>
  <si>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</si>
  <si>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</si>
  <si>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</si>
  <si>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</si>
  <si>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</si>
  <si>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</si>
  <si>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</si>
  <si>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</si>
  <si>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</si>
  <si>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</si>
  <si>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</si>
  <si>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</si>
  <si>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</si>
  <si>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</si>
  <si>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</si>
  <si>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</si>
  <si>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</si>
  <si>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</si>
  <si>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</si>
  <si>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</si>
  <si>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</si>
  <si>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</si>
  <si>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</si>
  <si>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</si>
  <si>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</si>
  <si>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</si>
  <si>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</si>
  <si>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</si>
  <si>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</si>
  <si>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</si>
  <si>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</si>
  <si>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</si>
  <si>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</si>
  <si>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</si>
  <si>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</si>
  <si>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</si>
  <si>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</si>
  <si>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</si>
  <si>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</si>
  <si>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</si>
  <si>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</si>
  <si>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</si>
  <si>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</si>
  <si>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</si>
  <si>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</si>
  <si>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</si>
  <si>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</si>
  <si>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</si>
  <si>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</si>
  <si>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</si>
  <si>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</si>
  <si>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</si>
  <si>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</si>
  <si>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</si>
  <si>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</si>
  <si>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</si>
  <si>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</si>
  <si>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</si>
  <si>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</si>
  <si>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</si>
  <si>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</si>
  <si>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</si>
  <si>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</si>
  <si>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</si>
  <si>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</si>
  <si>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</si>
  <si>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</si>
  <si>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</si>
  <si>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</si>
  <si>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</si>
  <si>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</si>
  <si>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</si>
  <si>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</si>
  <si>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</si>
  <si>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</si>
  <si>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</si>
  <si>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</si>
  <si>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</si>
  <si>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</si>
  <si>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</si>
  <si>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</si>
  <si>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</si>
  <si>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</si>
  <si>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</si>
  <si>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</si>
  <si>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</si>
  <si>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</si>
  <si>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</si>
  <si>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</si>
  <si>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</si>
  <si>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</si>
  <si>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</si>
  <si>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</si>
  <si>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</si>
  <si>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</si>
  <si>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</si>
  <si>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</si>
  <si>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</si>
  <si>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</si>
  <si>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</si>
  <si>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</si>
  <si>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</si>
  <si>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</si>
  <si>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</si>
  <si>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</si>
  <si>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</si>
  <si>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</si>
  <si>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</si>
  <si>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</si>
  <si>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</si>
  <si>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</si>
  <si>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</si>
  <si>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</si>
  <si>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</si>
  <si>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</si>
  <si>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</si>
  <si>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</si>
  <si>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</si>
  <si>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</si>
  <si>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</si>
  <si>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</si>
  <si>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</si>
  <si>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</si>
  <si>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</si>
  <si>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</si>
  <si>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</si>
  <si>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</si>
  <si>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</si>
  <si>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</si>
  <si>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</si>
  <si>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</si>
  <si>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</si>
  <si>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</si>
  <si>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</si>
  <si>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</si>
  <si>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</si>
  <si>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</si>
  <si>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</si>
  <si>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</si>
  <si>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</si>
  <si>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</si>
  <si>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</si>
  <si>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</si>
  <si>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</si>
  <si>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</si>
  <si>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</si>
  <si>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</si>
  <si>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</si>
  <si>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</si>
  <si>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</si>
  <si>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</si>
  <si>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</si>
  <si>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</si>
  <si>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</si>
  <si>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</si>
  <si>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</si>
  <si>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</si>
  <si>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</si>
  <si>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</si>
  <si>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</si>
  <si>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</si>
  <si>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</si>
  <si>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</si>
  <si>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</si>
  <si>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</si>
  <si>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</si>
  <si>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</si>
  <si>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</si>
  <si>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</si>
  <si>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</si>
  <si>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</si>
  <si>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</si>
  <si>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</si>
  <si>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</si>
  <si>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</si>
  <si>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</si>
  <si>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</si>
  <si>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</si>
  <si>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</si>
  <si>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</si>
  <si>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</si>
  <si>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</si>
  <si>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</si>
  <si>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</si>
  <si>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</si>
  <si>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</si>
  <si>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</si>
  <si>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</si>
  <si>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</si>
  <si>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</si>
  <si>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</si>
  <si>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</si>
  <si>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</si>
  <si>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</si>
  <si>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</si>
  <si>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</si>
  <si>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</si>
  <si>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</si>
  <si>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</si>
  <si>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</si>
  <si>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</si>
  <si>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</si>
  <si>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</si>
  <si>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</si>
  <si>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</si>
  <si>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</si>
  <si>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</si>
  <si>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</si>
  <si>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</si>
  <si>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</si>
  <si>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</si>
  <si>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</si>
  <si>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</si>
  <si>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</si>
  <si>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</si>
  <si>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</si>
  <si>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</si>
  <si>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</si>
  <si>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</si>
  <si>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</si>
  <si>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</si>
  <si>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</si>
  <si>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</si>
  <si>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</si>
  <si>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</si>
  <si>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</si>
  <si>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</si>
  <si>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</si>
  <si>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</si>
  <si>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</si>
  <si>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</si>
  <si>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</si>
  <si>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</si>
  <si>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</si>
  <si>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</si>
  <si>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</si>
  <si>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</si>
  <si>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</si>
  <si>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</si>
  <si>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</si>
  <si>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</si>
  <si>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</si>
  <si>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</si>
  <si>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</si>
  <si>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</si>
  <si>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</si>
  <si>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</si>
  <si>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</si>
  <si>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</si>
  <si>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</si>
  <si>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</si>
  <si>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</si>
  <si>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</si>
  <si>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</si>
  <si>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</si>
  <si>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</si>
  <si>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</si>
  <si>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</si>
  <si>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</si>
  <si>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</si>
  <si>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</si>
  <si>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</si>
  <si>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</si>
  <si>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</si>
  <si>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</si>
  <si>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</si>
  <si>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</si>
  <si>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</si>
  <si>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</si>
  <si>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</si>
  <si>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</si>
  <si>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</si>
  <si>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</si>
  <si>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</si>
  <si>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</si>
  <si>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</si>
  <si>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</si>
  <si>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</si>
  <si>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</si>
  <si>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</si>
  <si>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</si>
  <si>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</si>
  <si>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</si>
  <si>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</si>
  <si>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</si>
  <si>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</si>
  <si>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</si>
  <si>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</si>
  <si>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</si>
  <si>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</si>
  <si>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</si>
  <si>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</si>
  <si>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</si>
  <si>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</si>
  <si>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</si>
  <si>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</si>
  <si>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</si>
  <si>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</si>
  <si>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</si>
  <si>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</si>
  <si>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</si>
  <si>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</si>
  <si>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</si>
  <si>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</si>
  <si>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</si>
  <si>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</si>
  <si>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</si>
  <si>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</si>
  <si>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</si>
  <si>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</si>
  <si>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</si>
  <si>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</si>
  <si>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</si>
  <si>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</si>
  <si>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</si>
  <si>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</si>
  <si>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</si>
  <si>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</si>
  <si>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</si>
  <si>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</si>
  <si>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</si>
  <si>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</si>
  <si>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</si>
  <si>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</si>
  <si>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</si>
  <si>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</si>
  <si>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</si>
  <si>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</si>
  <si>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</si>
  <si>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</si>
  <si>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</si>
  <si>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</si>
  <si>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</si>
  <si>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</si>
  <si>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</si>
  <si>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</si>
  <si>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</si>
  <si>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</si>
  <si>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</si>
  <si>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</si>
  <si>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</si>
  <si>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</si>
  <si>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</si>
  <si>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</si>
  <si>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</si>
  <si>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</si>
  <si>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</si>
  <si>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</si>
  <si>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</si>
  <si>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</si>
  <si>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</si>
  <si>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</si>
  <si>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</si>
  <si>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</si>
  <si>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</si>
  <si>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</si>
  <si>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</si>
  <si>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</si>
  <si>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</si>
  <si>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</si>
  <si>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</si>
  <si>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</si>
  <si>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</si>
  <si>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</si>
  <si>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</si>
  <si>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</si>
  <si>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</si>
  <si>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</si>
  <si>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</si>
  <si>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</si>
  <si>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</si>
  <si>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</si>
  <si>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</si>
  <si>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</si>
  <si>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</si>
  <si>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</si>
  <si>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</si>
  <si>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</si>
  <si>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</si>
  <si>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</si>
  <si>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</si>
  <si>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</si>
  <si>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</si>
  <si>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</si>
  <si>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</si>
  <si>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</si>
  <si>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</si>
  <si>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</si>
  <si>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</si>
  <si>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</si>
  <si>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</si>
  <si>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</si>
  <si>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</si>
  <si>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</si>
  <si>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</si>
  <si>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</si>
  <si>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</si>
  <si>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</si>
  <si>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</si>
  <si>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</si>
  <si>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</si>
  <si>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</si>
  <si>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</si>
  <si>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</si>
  <si>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</si>
  <si>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</si>
  <si>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</si>
  <si>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</si>
  <si>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</si>
  <si>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</si>
  <si>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</si>
  <si>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</si>
  <si>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</si>
  <si>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</si>
  <si>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</si>
  <si>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</si>
  <si>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</si>
  <si>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</si>
  <si>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</si>
  <si>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</si>
  <si>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</si>
  <si>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</si>
  <si>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</si>
  <si>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</si>
  <si>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</si>
  <si>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</si>
  <si>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</si>
  <si>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</si>
  <si>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</si>
  <si>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</si>
  <si>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</si>
  <si>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</si>
  <si>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</si>
  <si>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</si>
  <si>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</si>
  <si>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</si>
  <si>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</si>
  <si>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</si>
  <si>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</si>
  <si>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</si>
  <si>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</si>
  <si>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</si>
  <si>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</si>
  <si>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</si>
  <si>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</si>
  <si>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</si>
  <si>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</si>
  <si>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</si>
  <si>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</si>
  <si>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</si>
  <si>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</si>
  <si>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</si>
  <si>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</si>
  <si>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</si>
  <si>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</si>
  <si>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</si>
  <si>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</si>
  <si>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</si>
  <si>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</si>
  <si>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</si>
  <si>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</si>
  <si>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</si>
  <si>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</si>
  <si>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</si>
  <si>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</si>
  <si>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</si>
  <si>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</si>
  <si>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</si>
  <si>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</si>
  <si>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</si>
  <si>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</si>
  <si>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</si>
  <si>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</si>
  <si>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</si>
  <si>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</si>
  <si>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</si>
  <si>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</si>
  <si>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</si>
  <si>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</si>
  <si>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</si>
  <si>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</si>
  <si>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</si>
  <si>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</si>
  <si>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</si>
  <si>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</si>
  <si>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</si>
  <si>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</si>
  <si>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</si>
  <si>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</si>
  <si>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</si>
  <si>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</si>
  <si>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</si>
  <si>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</si>
  <si>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</si>
  <si>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</si>
  <si>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</si>
  <si>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</si>
  <si>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</si>
  <si>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</si>
  <si>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</si>
  <si>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</si>
  <si>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</si>
  <si>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</si>
  <si>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</si>
  <si>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</si>
  <si>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</si>
  <si>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</si>
  <si>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</si>
  <si>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</si>
  <si>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</si>
  <si>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</si>
  <si>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</si>
  <si>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</si>
  <si>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</si>
  <si>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</si>
  <si>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</si>
  <si>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</si>
  <si>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</si>
  <si>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</si>
  <si>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</si>
  <si>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</si>
  <si>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</si>
  <si>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</si>
  <si>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</si>
  <si>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</si>
  <si>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</si>
  <si>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</si>
  <si>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</si>
  <si>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</si>
  <si>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</si>
  <si>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</si>
  <si>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</si>
  <si>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</si>
  <si>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</si>
  <si>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</si>
  <si>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</si>
  <si>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</si>
  <si>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</si>
  <si>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</si>
  <si>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</si>
  <si>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</si>
  <si>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</si>
  <si>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</si>
  <si>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</si>
  <si>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</si>
  <si>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</si>
  <si>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</si>
  <si>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</si>
  <si>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</si>
  <si>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</si>
  <si>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</si>
  <si>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</si>
  <si>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</si>
  <si>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</si>
  <si>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</si>
  <si>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</si>
  <si>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</si>
  <si>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</si>
  <si>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</si>
  <si>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</si>
  <si>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</si>
  <si>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</si>
  <si>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</si>
  <si>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</si>
  <si>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</si>
  <si>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</si>
  <si>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</si>
  <si>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</si>
  <si>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</si>
  <si>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</si>
  <si>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</si>
  <si>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</si>
  <si>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</si>
  <si>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</si>
  <si>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</si>
  <si>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</si>
  <si>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</si>
  <si>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</si>
  <si>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</si>
  <si>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</si>
  <si>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</si>
  <si>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</si>
  <si>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</si>
  <si>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</si>
  <si>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</si>
  <si>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</si>
  <si>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</si>
  <si>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</si>
  <si>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</si>
  <si>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</si>
  <si>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</si>
  <si>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</si>
  <si>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</si>
  <si>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</si>
  <si>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</si>
  <si>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</si>
  <si>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</si>
  <si>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</si>
  <si>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</si>
  <si>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</si>
  <si>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</si>
  <si>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</si>
  <si>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</si>
  <si>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</si>
  <si>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</si>
  <si>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</si>
  <si>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</si>
  <si>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</si>
  <si>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</si>
  <si>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</si>
  <si>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</si>
  <si>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</si>
  <si>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</si>
  <si>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</si>
  <si>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</si>
  <si>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</si>
  <si>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</si>
  <si>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</si>
  <si>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</si>
  <si>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</si>
  <si>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</si>
  <si>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</si>
  <si>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</si>
  <si>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</si>
  <si>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</si>
  <si>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</si>
  <si>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</si>
  <si>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</si>
  <si>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</si>
  <si>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</si>
  <si>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</si>
  <si>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</si>
  <si>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</si>
  <si>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</si>
  <si>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</si>
  <si>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</si>
  <si>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</si>
  <si>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</si>
  <si>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</si>
  <si>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</si>
  <si>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</si>
  <si>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</si>
  <si>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</si>
  <si>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</si>
  <si>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</si>
  <si>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</si>
  <si>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</si>
  <si>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</si>
  <si>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</si>
  <si>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</si>
  <si>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</si>
  <si>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</si>
  <si>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</si>
  <si>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</si>
  <si>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</si>
  <si>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</si>
  <si>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</si>
  <si>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</si>
  <si>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</si>
  <si>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</si>
  <si>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</si>
  <si>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</si>
  <si>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</si>
  <si>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</si>
  <si>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</si>
  <si>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</si>
  <si>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</si>
  <si>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</si>
  <si>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</si>
  <si>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</si>
  <si>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</si>
  <si>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</si>
  <si>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</si>
  <si>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</si>
  <si>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</si>
  <si>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</si>
  <si>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</si>
  <si>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</si>
  <si>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</si>
  <si>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</si>
  <si>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</si>
  <si>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</si>
  <si>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</si>
  <si>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</si>
  <si>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</si>
  <si>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</si>
  <si>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</si>
  <si>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</si>
  <si>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</si>
  <si>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</si>
  <si>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</si>
  <si>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</si>
  <si>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</si>
  <si>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</si>
  <si>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</si>
  <si>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</si>
  <si>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</si>
  <si>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</si>
  <si>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</si>
  <si>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</si>
  <si>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</si>
  <si>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</si>
  <si>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</si>
  <si>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</si>
  <si>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</si>
  <si>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</si>
  <si>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</si>
  <si>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</si>
  <si>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</si>
  <si>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</si>
  <si>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</si>
  <si>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</si>
  <si>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</si>
  <si>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</si>
  <si>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</si>
  <si>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</si>
  <si>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</si>
  <si>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</si>
  <si>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</si>
  <si>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</si>
  <si>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</si>
  <si>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</si>
  <si>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</si>
  <si>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</si>
  <si>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</si>
  <si>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</si>
  <si>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</si>
  <si>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</si>
  <si>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</si>
  <si>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</si>
  <si>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</si>
  <si>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</si>
  <si>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</si>
  <si>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</si>
  <si>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</si>
  <si>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</si>
  <si>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</si>
  <si>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</si>
  <si>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</si>
  <si>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</si>
  <si>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</si>
  <si>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</si>
  <si>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</si>
  <si>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</si>
  <si>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</si>
  <si>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</si>
  <si>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</si>
  <si>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</si>
  <si>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</si>
  <si>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</si>
  <si>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</si>
  <si>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</si>
  <si>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</si>
  <si>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</si>
  <si>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</si>
  <si>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</si>
  <si>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</si>
  <si>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</si>
  <si>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</si>
  <si>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</si>
  <si>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</si>
  <si>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</si>
  <si>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</si>
  <si>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</si>
  <si>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</si>
  <si>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</si>
  <si>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</si>
  <si>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</si>
  <si>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</si>
  <si>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</si>
  <si>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</si>
  <si>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</si>
  <si>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</si>
  <si>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</si>
  <si>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</si>
  <si>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</si>
  <si>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</si>
  <si>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</si>
  <si>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</si>
  <si>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</si>
  <si>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</si>
  <si>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</si>
  <si>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</si>
  <si>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</si>
  <si>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</si>
  <si>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</si>
  <si>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</si>
  <si>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</si>
  <si>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</si>
  <si>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</si>
  <si>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</si>
  <si>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</si>
  <si>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</si>
  <si>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</si>
  <si>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</si>
  <si>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</si>
  <si>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</si>
  <si>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</si>
  <si>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</si>
  <si>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</si>
  <si>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</si>
  <si>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</si>
  <si>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</si>
  <si>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</si>
  <si>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</si>
  <si>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</si>
  <si>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</si>
  <si>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</si>
  <si>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</si>
  <si>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</si>
  <si>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</si>
  <si>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</si>
  <si>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</si>
  <si>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</si>
  <si>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</si>
  <si>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</si>
  <si>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</si>
  <si>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</si>
  <si>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</si>
  <si>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</si>
  <si>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</si>
  <si>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</si>
  <si>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</si>
  <si>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</si>
  <si>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</si>
  <si>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</si>
  <si>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</si>
  <si>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</si>
  <si>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</si>
  <si>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</si>
  <si>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</si>
  <si>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</si>
  <si>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</si>
  <si>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</si>
  <si>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</si>
  <si>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</si>
  <si>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</si>
  <si>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</si>
  <si>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</si>
  <si>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</si>
  <si>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</si>
  <si>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</si>
  <si>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</si>
  <si>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</si>
  <si>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</si>
  <si>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</si>
  <si>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</si>
  <si>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</si>
  <si>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</si>
  <si>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</si>
  <si>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</si>
  <si>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</si>
  <si>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</si>
  <si>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</si>
  <si>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</si>
  <si>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</si>
  <si>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</si>
  <si>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</si>
  <si>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</si>
  <si>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</si>
  <si>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</si>
  <si>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</si>
  <si>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</si>
  <si>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</si>
  <si>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</si>
  <si>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</si>
  <si>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</si>
  <si>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</si>
  <si>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</si>
  <si>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</si>
  <si>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</si>
  <si>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</si>
  <si>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</si>
  <si>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</si>
  <si>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</si>
  <si>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</si>
  <si>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</si>
  <si>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</si>
  <si>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</si>
  <si>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</si>
  <si>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</si>
  <si>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</si>
  <si>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</si>
  <si>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</si>
  <si>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</si>
  <si>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</si>
  <si>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</si>
  <si>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</si>
  <si>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</si>
  <si>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</si>
  <si>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</si>
  <si>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</si>
  <si>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</si>
  <si>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</si>
  <si>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</si>
  <si>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</si>
  <si>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</si>
  <si>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</si>
  <si>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</si>
  <si>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</si>
  <si>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</si>
  <si>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</si>
  <si>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</si>
  <si>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</si>
  <si>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</si>
  <si>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</si>
  <si>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</si>
  <si>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</si>
  <si>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</si>
  <si>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</si>
  <si>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</si>
  <si>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</si>
  <si>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</si>
  <si>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</si>
  <si>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</si>
  <si>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</si>
  <si>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</si>
  <si>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</si>
  <si>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</si>
  <si>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</si>
  <si>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</si>
  <si>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</si>
  <si>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</si>
  <si>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</si>
  <si>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</si>
  <si>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</si>
  <si>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</si>
  <si>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</si>
  <si>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</si>
  <si>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</si>
  <si>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</si>
  <si>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</si>
  <si>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</si>
  <si>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</si>
  <si>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</si>
  <si>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</si>
  <si>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</si>
  <si>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</si>
  <si>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</si>
  <si>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</si>
  <si>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</si>
  <si>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</si>
  <si>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</si>
  <si>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</si>
  <si>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</si>
  <si>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</si>
  <si>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</si>
  <si>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</si>
  <si>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</si>
  <si>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</si>
  <si>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</si>
  <si>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</si>
  <si>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</si>
  <si>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</si>
  <si>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</si>
  <si>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</si>
  <si>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</si>
  <si>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</si>
  <si>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</si>
  <si>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</si>
  <si>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</si>
  <si>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</si>
  <si>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</si>
  <si>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</si>
  <si>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</si>
  <si>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</si>
  <si>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</si>
  <si>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</si>
  <si>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</si>
  <si>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</si>
  <si>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</si>
  <si>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</si>
  <si>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</si>
  <si>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</si>
  <si>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</si>
  <si>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</si>
  <si>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</si>
  <si>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</si>
  <si>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</si>
  <si>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</si>
  <si>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</si>
  <si>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</si>
  <si>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</si>
  <si>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</si>
  <si>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</si>
  <si>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</si>
  <si>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</si>
  <si>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</si>
  <si>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</si>
  <si>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</si>
  <si>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</si>
  <si>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</si>
  <si>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</si>
  <si>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</si>
  <si>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</si>
  <si>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</si>
  <si>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</si>
  <si>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</si>
  <si>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</si>
  <si>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</si>
  <si>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</si>
  <si>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</si>
  <si>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</si>
  <si>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</si>
  <si>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</si>
  <si>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</si>
  <si>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</si>
  <si>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</si>
  <si>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</si>
  <si>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</si>
  <si>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</si>
  <si>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</si>
  <si>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</si>
  <si>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</si>
  <si>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</si>
  <si>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</si>
  <si>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</si>
  <si>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</si>
  <si>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</si>
  <si>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</si>
  <si>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</si>
  <si>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</si>
  <si>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</si>
  <si>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</si>
  <si>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</si>
  <si>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</si>
  <si>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</si>
  <si>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</si>
  <si>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</si>
  <si>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</si>
  <si>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</si>
  <si>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</si>
  <si>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</si>
  <si>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</si>
  <si>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</si>
  <si>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</si>
  <si>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</si>
  <si>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</si>
  <si>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</si>
  <si>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</si>
  <si>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</si>
  <si>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</si>
  <si>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</si>
  <si>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</si>
  <si>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</si>
  <si>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</si>
  <si>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</si>
  <si>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</si>
  <si>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</si>
  <si>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</si>
  <si>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</si>
  <si>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</si>
  <si>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</si>
  <si>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</si>
  <si>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</si>
  <si>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</si>
  <si>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</si>
  <si>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</si>
  <si>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</si>
  <si>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</si>
  <si>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</si>
  <si>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</si>
  <si>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</si>
  <si>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</si>
  <si>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</si>
  <si>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</si>
  <si>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</si>
  <si>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</si>
  <si>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</si>
  <si>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</si>
  <si>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</si>
  <si>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</si>
  <si>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</si>
  <si>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</si>
  <si>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</si>
  <si>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</si>
  <si>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</si>
  <si>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</si>
  <si>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</si>
  <si>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</si>
  <si>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</si>
  <si>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</si>
  <si>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</si>
  <si>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</si>
  <si>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</si>
  <si>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</si>
  <si>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</si>
  <si>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</si>
  <si>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</si>
  <si>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</si>
  <si>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</si>
  <si>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</si>
  <si>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</si>
  <si>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</si>
  <si>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</si>
  <si>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</si>
  <si>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</si>
  <si>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</si>
  <si>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</si>
  <si>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</si>
  <si>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</si>
  <si>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</si>
  <si>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</si>
  <si>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</si>
  <si>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</si>
  <si>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</si>
  <si>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</si>
  <si>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</si>
  <si>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</si>
  <si>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</si>
  <si>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</si>
  <si>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</si>
  <si>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</si>
  <si>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</si>
  <si>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</si>
  <si>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</si>
  <si>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</si>
  <si>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</si>
  <si>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</si>
  <si>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</si>
  <si>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</si>
  <si>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</si>
  <si>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</si>
  <si>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</si>
  <si>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</si>
  <si>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</si>
  <si>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</si>
  <si>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</si>
  <si>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</si>
  <si>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</si>
  <si>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</si>
  <si>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</si>
  <si>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</si>
  <si>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</si>
  <si>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</si>
  <si>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</si>
  <si>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</si>
  <si>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</si>
  <si>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</si>
  <si>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</si>
  <si>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</si>
  <si>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</si>
  <si>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</si>
  <si>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</si>
  <si>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</si>
  <si>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</si>
  <si>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</si>
  <si>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</si>
  <si>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</si>
  <si>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</si>
  <si>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</si>
  <si>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</si>
  <si>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</si>
  <si>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</si>
  <si>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</si>
  <si>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</si>
  <si>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</si>
  <si>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</si>
  <si>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</si>
  <si>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</si>
  <si>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</si>
  <si>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</si>
  <si>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</si>
  <si>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</si>
  <si>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</si>
  <si>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</si>
  <si>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</si>
  <si>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</si>
  <si>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</si>
  <si>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</si>
  <si>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</si>
  <si>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</si>
  <si>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</si>
  <si>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</si>
  <si>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</si>
  <si>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</si>
  <si>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</si>
  <si>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</si>
  <si>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</si>
  <si>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</si>
  <si>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</si>
  <si>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</si>
  <si>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</si>
  <si>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</si>
  <si>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</si>
  <si>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</si>
  <si>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</si>
  <si>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</si>
  <si>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</si>
  <si>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</si>
  <si>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</si>
  <si>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</si>
  <si>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</si>
  <si>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</si>
  <si>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</si>
  <si>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</si>
  <si>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</si>
  <si>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</si>
  <si>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</si>
  <si>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</si>
  <si>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</si>
  <si>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</si>
  <si>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</si>
  <si>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</si>
  <si>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</si>
  <si>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</si>
  <si>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</si>
  <si>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</si>
  <si>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</si>
  <si>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</si>
  <si>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</si>
  <si>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</si>
  <si>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</si>
  <si>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</si>
  <si>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</si>
  <si>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</si>
  <si>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</si>
  <si>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</si>
  <si>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</si>
  <si>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</si>
  <si>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</si>
  <si>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</si>
  <si>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</si>
  <si>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</si>
  <si>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</si>
  <si>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</si>
  <si>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</si>
  <si>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</si>
  <si>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</si>
  <si>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</si>
  <si>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</si>
  <si>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</si>
  <si>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</si>
  <si>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</si>
  <si>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</si>
  <si>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</si>
  <si>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</si>
  <si>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</si>
  <si>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</si>
  <si>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</si>
  <si>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</si>
  <si>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</si>
  <si>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</si>
  <si>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</si>
  <si>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</si>
  <si>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</si>
  <si>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</si>
  <si>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</si>
  <si>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</si>
  <si>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</si>
  <si>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</si>
  <si>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</si>
  <si>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</si>
  <si>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</si>
  <si>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</si>
  <si>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</si>
  <si>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</si>
  <si>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</si>
  <si>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</si>
  <si>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</si>
  <si>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</si>
  <si>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</si>
  <si>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</si>
  <si>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</si>
  <si>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</si>
  <si>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</si>
  <si>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</si>
  <si>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</si>
  <si>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</si>
  <si>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</si>
  <si>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</si>
  <si>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</si>
  <si>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</si>
  <si>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</si>
  <si>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</si>
  <si>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</si>
  <si>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</si>
  <si>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</si>
  <si>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</si>
  <si>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</si>
  <si>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</si>
  <si>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</si>
  <si>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</si>
  <si>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</si>
  <si>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</si>
  <si>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</si>
  <si>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</si>
  <si>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</si>
  <si>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</si>
  <si>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</si>
  <si>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</si>
  <si>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</si>
  <si>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</si>
  <si>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</si>
  <si>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</si>
  <si>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</si>
  <si>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</si>
  <si>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</si>
  <si>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</si>
  <si>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</si>
  <si>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</si>
  <si>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</si>
  <si>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</si>
  <si>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</si>
  <si>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</si>
  <si>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</si>
  <si>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</si>
  <si>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</si>
  <si>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</si>
  <si>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</si>
  <si>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</si>
  <si>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</si>
  <si>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</si>
  <si>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</si>
  <si>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</si>
  <si>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</si>
  <si>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</si>
  <si>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</si>
  <si>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</si>
  <si>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</si>
  <si>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</si>
  <si>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</si>
  <si>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</si>
  <si>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</si>
  <si>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</si>
  <si>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</si>
  <si>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</si>
  <si>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</si>
  <si>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</si>
  <si>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</si>
  <si>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</si>
  <si>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</si>
  <si>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</si>
  <si>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</si>
  <si>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</si>
  <si>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</si>
  <si>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</si>
  <si>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</si>
  <si>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</si>
  <si>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</si>
  <si>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</si>
  <si>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</si>
  <si>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</si>
  <si>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</si>
  <si>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</si>
  <si>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</si>
  <si>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</si>
  <si>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</si>
  <si>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</si>
  <si>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</si>
  <si>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</si>
  <si>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</si>
  <si>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</si>
  <si>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</si>
  <si>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</si>
  <si>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</si>
  <si>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</si>
  <si>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</si>
  <si>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</si>
  <si>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</si>
  <si>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</si>
  <si>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</si>
  <si>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</si>
  <si>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</si>
  <si>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</si>
  <si>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</si>
  <si>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</si>
  <si>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</si>
  <si>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</si>
  <si>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</si>
  <si>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</si>
  <si>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</si>
  <si>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</si>
  <si>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</si>
  <si>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</si>
  <si>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</si>
  <si>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</si>
  <si>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</si>
  <si>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</si>
  <si>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</si>
  <si>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</si>
  <si>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</si>
  <si>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</si>
  <si>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</si>
  <si>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</si>
  <si>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</si>
  <si>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</si>
  <si>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</si>
  <si>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</si>
  <si>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</si>
  <si>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</si>
  <si>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</si>
  <si>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</si>
  <si>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</si>
  <si>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</si>
  <si>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</si>
  <si>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</si>
  <si>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</si>
  <si>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</si>
  <si>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</si>
  <si>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</si>
  <si>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</si>
  <si>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</si>
  <si>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</si>
  <si>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</si>
  <si>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</si>
  <si>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</si>
  <si>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</si>
  <si>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</si>
  <si>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</si>
  <si>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</si>
  <si>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</si>
  <si>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</si>
  <si>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</si>
  <si>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</si>
  <si>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</si>
  <si>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</si>
  <si>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</si>
  <si>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</si>
  <si>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</si>
  <si>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</si>
  <si>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</si>
  <si>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</si>
  <si>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</si>
  <si>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</si>
  <si>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</si>
  <si>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</si>
  <si>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</si>
  <si>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</si>
  <si>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</si>
  <si>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</si>
  <si>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</si>
  <si>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</si>
  <si>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</si>
  <si>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</si>
  <si>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</si>
  <si>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</si>
  <si>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</si>
  <si>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</si>
  <si>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</si>
  <si>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</si>
  <si>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</si>
  <si>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</si>
  <si>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</si>
  <si>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</si>
  <si>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</si>
  <si>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</si>
  <si>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</si>
  <si>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</si>
  <si>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</si>
  <si>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</si>
  <si>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</si>
  <si>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</si>
  <si>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</si>
  <si>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</si>
  <si>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</si>
  <si>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</si>
  <si>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</si>
  <si>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</si>
  <si>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</si>
  <si>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</si>
  <si>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</si>
  <si>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</si>
  <si>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</si>
  <si>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</si>
  <si>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</si>
  <si>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</si>
  <si>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</si>
  <si>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</si>
  <si>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</si>
  <si>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</si>
  <si>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</si>
  <si>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</si>
  <si>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</si>
  <si>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</si>
  <si>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</si>
  <si>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</si>
  <si>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</si>
  <si>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</si>
  <si>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</si>
  <si>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</si>
  <si>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</si>
  <si>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</si>
  <si>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</si>
  <si>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</si>
  <si>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</si>
  <si>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</si>
  <si>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</si>
  <si>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</si>
  <si>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</si>
  <si>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</si>
  <si>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</si>
  <si>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</si>
  <si>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</si>
  <si>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</si>
  <si>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</si>
  <si>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</si>
  <si>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</si>
  <si>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</si>
  <si>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</si>
  <si>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</si>
  <si>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</si>
  <si>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</si>
  <si>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</si>
  <si>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</si>
  <si>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</si>
  <si>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</si>
  <si>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</si>
  <si>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</si>
  <si>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</si>
  <si>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</si>
  <si>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</si>
  <si>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</si>
  <si>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</si>
  <si>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</si>
  <si>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</si>
  <si>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</si>
  <si>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</si>
  <si>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</si>
  <si>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</si>
  <si>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</si>
  <si>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</si>
  <si>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</si>
  <si>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</si>
  <si>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</si>
  <si>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</si>
  <si>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</si>
  <si>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</si>
  <si>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</si>
  <si>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</si>
  <si>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</si>
  <si>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</si>
  <si>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</si>
  <si>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</si>
  <si>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</si>
  <si>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</si>
  <si>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</si>
  <si>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</si>
  <si>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</si>
  <si>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</si>
  <si>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</si>
  <si>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</si>
  <si>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</si>
  <si>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</si>
  <si>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</si>
  <si>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</si>
  <si>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</si>
  <si>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</si>
  <si>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</si>
  <si>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</si>
  <si>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</si>
  <si>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</si>
  <si>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</si>
  <si>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</si>
  <si>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</si>
  <si>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</si>
  <si>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</si>
  <si>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</si>
  <si>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</si>
  <si>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</si>
  <si>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</si>
  <si>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</si>
  <si>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</si>
  <si>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</si>
  <si>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</si>
  <si>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</si>
  <si>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</si>
  <si>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</si>
  <si>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</si>
  <si>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</si>
  <si>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</si>
  <si>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</si>
  <si>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</si>
  <si>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</si>
  <si>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</si>
  <si>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</si>
  <si>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</si>
  <si>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</si>
  <si>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</si>
  <si>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</si>
  <si>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</si>
  <si>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</si>
  <si>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</si>
  <si>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</si>
  <si>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</si>
  <si>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</si>
  <si>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</si>
  <si>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</si>
  <si>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</si>
  <si>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</si>
  <si>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</si>
  <si>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</si>
  <si>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</si>
  <si>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</si>
  <si>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</si>
  <si>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</si>
  <si>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</si>
  <si>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</si>
  <si>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</si>
  <si>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</si>
  <si>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</si>
  <si>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</si>
  <si>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</si>
  <si>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</si>
  <si>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</si>
  <si>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</si>
  <si>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</si>
  <si>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</si>
  <si>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</si>
  <si>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</si>
  <si>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</si>
  <si>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</si>
  <si>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</si>
  <si>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</si>
  <si>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</si>
  <si>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</si>
  <si>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</si>
  <si>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</si>
  <si>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</si>
  <si>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</si>
  <si>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</si>
  <si>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</si>
  <si>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</si>
  <si>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</si>
  <si>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</si>
  <si>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</si>
  <si>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</si>
  <si>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</si>
  <si>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</si>
  <si>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</si>
  <si>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</si>
  <si>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</si>
  <si>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</si>
  <si>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</si>
  <si>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</si>
  <si>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</si>
  <si>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</si>
  <si>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</si>
  <si>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</si>
  <si>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</si>
  <si>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</si>
  <si>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</si>
  <si>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</si>
  <si>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</si>
  <si>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</si>
  <si>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</si>
  <si>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</si>
  <si>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</si>
  <si>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</si>
  <si>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</si>
  <si>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</si>
  <si>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</si>
  <si>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</si>
  <si>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</si>
  <si>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</si>
  <si>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</si>
  <si>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</si>
  <si>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</si>
  <si>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</si>
  <si>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</si>
  <si>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</si>
  <si>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</si>
  <si>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</si>
  <si>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</si>
  <si>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</si>
  <si>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</si>
  <si>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</si>
  <si>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</si>
  <si>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</si>
  <si>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</si>
  <si>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</si>
  <si>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</si>
  <si>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</si>
  <si>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</si>
  <si>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</si>
  <si>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</si>
  <si>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</si>
  <si>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</si>
  <si>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</si>
  <si>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</si>
  <si>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</si>
  <si>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</si>
  <si>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</si>
  <si>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</si>
  <si>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</si>
  <si>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</si>
  <si>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</si>
  <si>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</si>
  <si>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</si>
  <si>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</si>
  <si>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</si>
  <si>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</si>
  <si>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</si>
  <si>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</si>
  <si>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</si>
  <si>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</si>
  <si>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</si>
  <si>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</si>
  <si>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</si>
  <si>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</si>
  <si>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</si>
  <si>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</si>
  <si>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</si>
  <si>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</si>
  <si>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</si>
  <si>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</si>
  <si>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</si>
  <si>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</si>
  <si>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</si>
  <si>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</si>
  <si>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</si>
  <si>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</si>
  <si>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</si>
  <si>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</si>
  <si>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</si>
  <si>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</si>
  <si>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</si>
  <si>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</si>
  <si>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</si>
  <si>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</si>
  <si>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</si>
  <si>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</si>
  <si>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</si>
  <si>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</si>
  <si>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</si>
  <si>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</si>
  <si>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</si>
  <si>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</si>
  <si>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</si>
  <si>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</si>
  <si>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</si>
  <si>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</si>
  <si>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</si>
  <si>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</si>
  <si>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</si>
  <si>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</si>
  <si>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</si>
  <si>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</si>
  <si>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</si>
  <si>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</si>
  <si>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</si>
  <si>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</si>
  <si>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</si>
  <si>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</si>
  <si>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</si>
  <si>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</si>
  <si>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</si>
  <si>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</si>
  <si>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</si>
  <si>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</si>
  <si>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</si>
  <si>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</si>
  <si>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</si>
  <si>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</si>
  <si>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</si>
  <si>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</si>
  <si>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</si>
  <si>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</si>
  <si>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</si>
  <si>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</si>
  <si>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</si>
  <si>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</si>
  <si>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</si>
  <si>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</si>
  <si>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</si>
  <si>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</si>
  <si>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</si>
  <si>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</si>
  <si>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</si>
  <si>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</si>
  <si>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</si>
  <si>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</si>
  <si>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</si>
  <si>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</si>
  <si>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</si>
  <si>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</si>
  <si>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</si>
  <si>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</si>
  <si>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</si>
  <si>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</si>
  <si>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</si>
  <si>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</si>
  <si>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</si>
  <si>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</si>
  <si>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</si>
  <si>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</si>
  <si>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</si>
  <si>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</si>
  <si>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</si>
  <si>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</si>
  <si>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</si>
  <si>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</si>
  <si>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</si>
  <si>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</si>
  <si>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</si>
  <si>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</si>
  <si>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</si>
  <si>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</si>
  <si>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</si>
  <si>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</si>
  <si>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</si>
  <si>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</si>
  <si>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</si>
  <si>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</si>
  <si>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</si>
  <si>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</si>
  <si>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</si>
  <si>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</si>
  <si>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</si>
  <si>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</si>
  <si>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</si>
  <si>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</si>
  <si>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</si>
  <si>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</si>
  <si>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</si>
  <si>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</si>
  <si>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</si>
  <si>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</si>
  <si>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</si>
  <si>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</si>
  <si>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</si>
  <si>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</si>
  <si>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</si>
  <si>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</si>
  <si>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</si>
  <si>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</si>
  <si>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</si>
  <si>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</si>
  <si>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</si>
  <si>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</si>
  <si>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</si>
  <si>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</si>
  <si>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</si>
  <si>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</si>
  <si>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</si>
  <si>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</si>
  <si>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</si>
  <si>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</si>
  <si>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</si>
  <si>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</si>
  <si>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</si>
  <si>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</si>
  <si>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</si>
  <si>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</si>
  <si>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</si>
  <si>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</si>
  <si>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</si>
  <si>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</si>
  <si>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</si>
  <si>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</si>
  <si>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</si>
  <si>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</si>
  <si>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</si>
  <si>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</si>
  <si>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</si>
  <si>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</si>
  <si>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</si>
  <si>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</si>
  <si>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</si>
  <si>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</si>
  <si>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</si>
  <si>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</si>
  <si>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</si>
  <si>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</si>
  <si>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</si>
  <si>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</si>
  <si>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</si>
  <si>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</si>
  <si>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</si>
  <si>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</si>
  <si>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</si>
  <si>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</si>
  <si>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</si>
  <si>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</si>
  <si>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</si>
  <si>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</si>
  <si>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</si>
  <si>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</si>
  <si>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</si>
  <si>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</si>
  <si>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</si>
  <si>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</si>
  <si>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</si>
  <si>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</si>
  <si>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</si>
  <si>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</si>
  <si>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</si>
  <si>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</si>
  <si>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</si>
  <si>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</si>
  <si>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</si>
  <si>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</si>
  <si>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</si>
  <si>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</si>
  <si>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</si>
  <si>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</si>
  <si>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</si>
  <si>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</si>
  <si>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</si>
  <si>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</si>
  <si>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</si>
  <si>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</si>
  <si>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</si>
  <si>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</si>
  <si>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</si>
  <si>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</si>
  <si>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</si>
  <si>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</si>
  <si>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</si>
  <si>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</si>
  <si>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</si>
  <si>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</si>
  <si>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</si>
  <si>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</si>
  <si>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</si>
  <si>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</si>
  <si>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</si>
  <si>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</si>
  <si>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</si>
  <si>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</si>
  <si>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</si>
  <si>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</si>
  <si>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</si>
  <si>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</si>
  <si>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</si>
  <si>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</si>
  <si>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</si>
  <si>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</si>
  <si>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</si>
  <si>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</si>
  <si>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</si>
  <si>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</si>
  <si>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</si>
  <si>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</si>
  <si>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</si>
  <si>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</si>
  <si>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</si>
  <si>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</si>
  <si>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</si>
  <si>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</si>
  <si>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</si>
  <si>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</si>
  <si>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</si>
  <si>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</si>
  <si>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</si>
  <si>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</si>
  <si>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</si>
  <si>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</si>
  <si>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</si>
  <si>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</si>
  <si>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</si>
  <si>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</si>
  <si>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</si>
  <si>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</si>
  <si>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</si>
  <si>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</si>
  <si>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</si>
  <si>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</si>
  <si>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</si>
  <si>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</si>
  <si>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</si>
  <si>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</si>
  <si>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</si>
  <si>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</si>
  <si>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</si>
  <si>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</si>
  <si>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</si>
  <si>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</si>
  <si>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</si>
  <si>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</si>
  <si>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</si>
  <si>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</si>
  <si>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</si>
  <si>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</si>
  <si>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</si>
  <si>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</si>
  <si>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</si>
  <si>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</si>
  <si>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</si>
  <si>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</si>
  <si>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</si>
  <si>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</si>
  <si>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</si>
  <si>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</si>
  <si>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</si>
  <si>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</si>
  <si>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</si>
  <si>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</si>
  <si>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</si>
  <si>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</si>
  <si>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</si>
  <si>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</si>
  <si>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</si>
  <si>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</si>
  <si>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</si>
  <si>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</si>
  <si>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</si>
  <si>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</si>
  <si>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</si>
  <si>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</si>
  <si>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</si>
  <si>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</si>
  <si>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</si>
  <si>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</si>
  <si>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</si>
  <si>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</si>
  <si>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</si>
  <si>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</si>
  <si>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</si>
  <si>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</si>
  <si>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</si>
  <si>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</si>
  <si>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</si>
  <si>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</si>
  <si>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</si>
  <si>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</si>
  <si>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</si>
  <si>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</si>
  <si>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</si>
  <si>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</si>
  <si>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</si>
  <si>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</si>
  <si>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</si>
  <si>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</si>
  <si>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</si>
  <si>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</si>
  <si>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</si>
  <si>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</si>
  <si>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</si>
  <si>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</si>
  <si>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</si>
  <si>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</si>
  <si>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</si>
  <si>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</si>
  <si>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</si>
  <si>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</si>
  <si>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</si>
  <si>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</si>
  <si>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</si>
  <si>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</si>
  <si>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</si>
  <si>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</si>
  <si>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</si>
  <si>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</si>
  <si>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</si>
  <si>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</si>
  <si>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</si>
  <si>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</si>
  <si>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</si>
  <si>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</si>
  <si>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</si>
  <si>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</si>
  <si>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</si>
  <si>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</si>
  <si>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</si>
  <si>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</si>
  <si>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</si>
  <si>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</si>
  <si>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</si>
  <si>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</si>
  <si>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</si>
  <si>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</si>
  <si>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</si>
  <si>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</si>
  <si>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</si>
  <si>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</si>
  <si>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</si>
  <si>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</si>
  <si>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</si>
  <si>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</si>
  <si>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</si>
  <si>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</si>
  <si>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</si>
  <si>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</si>
  <si>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</si>
  <si>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</si>
  <si>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</si>
  <si>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</si>
  <si>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</si>
  <si>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</si>
  <si>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</si>
  <si>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</si>
  <si>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</si>
  <si>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</si>
  <si>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</si>
  <si>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</si>
  <si>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</si>
  <si>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</si>
  <si>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</si>
  <si>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</si>
  <si>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</si>
  <si>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</si>
  <si>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</si>
  <si>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</si>
  <si>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</si>
  <si>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</si>
  <si>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</si>
  <si>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</si>
  <si>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</si>
  <si>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</si>
  <si>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</si>
  <si>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</si>
  <si>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</si>
  <si>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</si>
  <si>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</si>
  <si>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</si>
  <si>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</si>
  <si>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</si>
  <si>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</si>
  <si>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</si>
  <si>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</si>
  <si>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</si>
  <si>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</si>
  <si>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</si>
  <si>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</si>
  <si>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</si>
  <si>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</si>
  <si>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</si>
  <si>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</si>
  <si>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</si>
  <si>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</si>
  <si>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</si>
  <si>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</si>
  <si>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</si>
  <si>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</si>
  <si>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</si>
  <si>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</si>
  <si>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</si>
  <si>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</si>
  <si>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</si>
  <si>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</si>
  <si>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</si>
  <si>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</si>
  <si>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</si>
  <si>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</si>
  <si>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</si>
  <si>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</si>
  <si>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</si>
  <si>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</si>
  <si>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</si>
  <si>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</si>
  <si>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</si>
  <si>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</si>
  <si>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</si>
  <si>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</si>
  <si>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</si>
  <si>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</si>
  <si>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</si>
  <si>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</si>
  <si>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</si>
  <si>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</si>
  <si>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</si>
  <si>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</si>
  <si>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</si>
  <si>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</si>
  <si>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</si>
  <si>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</si>
  <si>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</si>
  <si>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</si>
  <si>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</si>
  <si>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</si>
  <si>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</si>
  <si>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</si>
  <si>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</si>
  <si>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</si>
  <si>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</si>
  <si>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</si>
  <si>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</si>
  <si>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</si>
  <si>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</si>
  <si>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</si>
  <si>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</si>
  <si>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</si>
  <si>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</si>
  <si>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</si>
  <si>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</si>
  <si>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</si>
  <si>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</si>
  <si>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</si>
  <si>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</si>
  <si>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</si>
  <si>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</si>
  <si>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</si>
  <si>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</si>
  <si>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</si>
  <si>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</si>
  <si>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</si>
  <si>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</si>
  <si>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</si>
  <si>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</si>
  <si>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</si>
  <si>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</si>
  <si>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</si>
  <si>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</si>
  <si>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</si>
  <si>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</si>
  <si>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</si>
  <si>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</si>
  <si>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</si>
  <si>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</si>
  <si>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</si>
  <si>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</si>
  <si>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</si>
  <si>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</si>
  <si>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</si>
  <si>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</si>
  <si>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</si>
  <si>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</si>
  <si>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</si>
  <si>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</si>
  <si>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</si>
  <si>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</si>
  <si>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</si>
  <si>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</si>
  <si>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</si>
  <si>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</si>
  <si>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</si>
  <si>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</si>
  <si>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</si>
  <si>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</si>
  <si>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</si>
  <si>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</si>
  <si>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</si>
  <si>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</si>
  <si>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</si>
  <si>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</si>
  <si>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</si>
  <si>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</si>
  <si>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</si>
  <si>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</si>
  <si>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</si>
  <si>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</si>
  <si>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</si>
  <si>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</si>
  <si>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</si>
  <si>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</si>
  <si>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</si>
  <si>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</si>
  <si>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</si>
  <si>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</si>
  <si>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</si>
  <si>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</si>
  <si>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</si>
  <si>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</si>
  <si>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</si>
  <si>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</si>
  <si>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</si>
  <si>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</si>
  <si>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</si>
  <si>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</si>
  <si>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</si>
  <si>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</si>
  <si>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</si>
  <si>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</si>
  <si>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</si>
  <si>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</si>
  <si>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</si>
  <si>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</si>
  <si>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</si>
  <si>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</si>
  <si>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</si>
  <si>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</si>
  <si>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</si>
  <si>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</si>
  <si>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</si>
  <si>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</si>
  <si>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</si>
  <si>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</si>
  <si>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</si>
  <si>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</si>
  <si>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</si>
  <si>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</si>
  <si>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</si>
  <si>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</si>
  <si>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</si>
  <si>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</si>
  <si>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</si>
  <si>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</si>
  <si>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</si>
  <si>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</si>
  <si>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</si>
  <si>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</si>
  <si>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</si>
  <si>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</si>
  <si>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</si>
  <si>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</si>
  <si>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</si>
  <si>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</si>
  <si>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</si>
  <si>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</si>
  <si>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</si>
  <si>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</si>
  <si>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</si>
  <si>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</si>
  <si>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</si>
  <si>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</si>
  <si>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</si>
  <si>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</si>
  <si>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</si>
  <si>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</si>
  <si>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</si>
  <si>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</si>
  <si>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</si>
  <si>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</si>
  <si>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</si>
  <si>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</si>
  <si>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</si>
  <si>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</si>
  <si>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</si>
  <si>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</si>
  <si>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</si>
  <si>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</si>
  <si>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</si>
  <si>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</si>
  <si>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</si>
  <si>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</si>
  <si>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</si>
  <si>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</si>
  <si>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</si>
  <si>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</si>
  <si>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</si>
  <si>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</si>
  <si>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</si>
  <si>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</si>
  <si>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</si>
  <si>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</si>
  <si>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</si>
  <si>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</si>
  <si>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</si>
  <si>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</si>
  <si>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</si>
  <si>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</si>
  <si>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</si>
  <si>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</si>
  <si>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</si>
  <si>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</si>
  <si>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</si>
  <si>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</si>
  <si>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</si>
  <si>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</si>
  <si>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</si>
  <si>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</si>
  <si>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</si>
  <si>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</si>
  <si>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</si>
  <si>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</si>
  <si>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</si>
  <si>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</si>
  <si>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</si>
  <si>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</si>
  <si>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</si>
  <si>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</si>
  <si>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</si>
  <si>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</si>
  <si>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</si>
  <si>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</si>
  <si>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</si>
  <si>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</si>
  <si>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</si>
  <si>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</si>
  <si>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</si>
  <si>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</si>
  <si>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</si>
  <si>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</si>
  <si>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</si>
  <si>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</si>
  <si>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</si>
  <si>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</si>
  <si>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</si>
  <si>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</si>
  <si>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</si>
  <si>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</si>
  <si>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</si>
  <si>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</si>
  <si>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</si>
  <si>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</si>
  <si>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</si>
  <si>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</si>
  <si>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</si>
  <si>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</si>
  <si>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</si>
  <si>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</si>
  <si>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</si>
  <si>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</si>
  <si>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</si>
  <si>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</si>
  <si>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</si>
  <si>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</si>
  <si>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</si>
  <si>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</si>
  <si>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</si>
  <si>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</si>
  <si>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</si>
  <si>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</si>
  <si>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</si>
  <si>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</si>
  <si>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</si>
  <si>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</si>
  <si>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</si>
  <si>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</si>
  <si>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</si>
  <si>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</si>
  <si>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</si>
  <si>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</si>
  <si>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</si>
  <si>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</si>
  <si>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</si>
  <si>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</si>
  <si>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</si>
  <si>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</si>
  <si>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</si>
  <si>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</si>
  <si>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</si>
  <si>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</si>
  <si>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</si>
  <si>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</si>
  <si>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</si>
  <si>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</si>
  <si>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</si>
  <si>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</si>
  <si>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</si>
  <si>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</si>
  <si>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</si>
  <si>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</si>
  <si>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</si>
  <si>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</si>
  <si>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</si>
  <si>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</si>
  <si>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</si>
  <si>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</si>
  <si>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</si>
  <si>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</si>
  <si>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</si>
  <si>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</si>
  <si>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</si>
  <si>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</si>
  <si>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</si>
  <si>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</si>
  <si>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</si>
  <si>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</si>
  <si>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</si>
  <si>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</si>
  <si>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</si>
  <si>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</si>
  <si>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</si>
  <si>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</si>
  <si>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</si>
  <si>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</si>
  <si>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</si>
  <si>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</si>
  <si>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</si>
  <si>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</si>
  <si>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</si>
  <si>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</si>
  <si>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</si>
  <si>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</si>
  <si>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</si>
  <si>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</si>
  <si>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</si>
  <si>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</si>
  <si>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</si>
  <si>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</si>
  <si>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</si>
  <si>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</si>
  <si>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</si>
  <si>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</si>
  <si>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</si>
  <si>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</si>
  <si>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</si>
  <si>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</si>
  <si>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</si>
  <si>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</si>
  <si>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</si>
  <si>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</si>
  <si>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</si>
  <si>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</si>
  <si>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</si>
  <si>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</si>
  <si>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</si>
  <si>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</si>
  <si>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</si>
  <si>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</si>
  <si>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</si>
  <si>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</si>
  <si>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</si>
  <si>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</si>
  <si>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</si>
  <si>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</si>
  <si>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</si>
  <si>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</si>
  <si>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</si>
  <si>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</si>
  <si>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</si>
  <si>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</si>
  <si>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</si>
  <si>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</si>
  <si>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</si>
  <si>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</si>
  <si>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</si>
  <si>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</si>
  <si>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</si>
  <si>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</si>
  <si>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</si>
  <si>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</si>
  <si>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</si>
  <si>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</si>
  <si>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</si>
  <si>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</si>
  <si>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</si>
  <si>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</si>
  <si>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</si>
  <si>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</si>
  <si>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</si>
  <si>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</si>
  <si>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</si>
  <si>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</si>
  <si>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</si>
  <si>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</si>
  <si>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</si>
  <si>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</si>
  <si>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</si>
  <si>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</si>
  <si>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</si>
  <si>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</si>
  <si>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</si>
  <si>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</si>
  <si>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</si>
  <si>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</si>
  <si>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</si>
  <si>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</si>
  <si>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</si>
  <si>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</si>
  <si>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</si>
  <si>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</si>
  <si>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</si>
  <si>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</si>
  <si>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</si>
  <si>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</si>
  <si>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</si>
  <si>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</si>
  <si>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</si>
  <si>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</si>
  <si>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</si>
  <si>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</si>
  <si>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</si>
  <si>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</si>
  <si>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</si>
  <si>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</si>
  <si>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</si>
  <si>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</si>
  <si>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</si>
  <si>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</si>
  <si>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</si>
  <si>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</si>
  <si>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</si>
  <si>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</si>
  <si>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</si>
  <si>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</si>
  <si>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</si>
  <si>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</si>
  <si>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</si>
  <si>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</si>
  <si>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</si>
  <si>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</si>
  <si>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</si>
  <si>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</si>
  <si>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</si>
  <si>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</si>
  <si>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</si>
  <si>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</si>
  <si>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</si>
  <si>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</si>
  <si>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</si>
  <si>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</si>
  <si>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</si>
  <si>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</si>
  <si>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</si>
  <si>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</si>
  <si>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</si>
  <si>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</si>
  <si>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</si>
  <si>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</si>
  <si>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</si>
  <si>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</si>
  <si>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</si>
  <si>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</si>
  <si>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</si>
  <si>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</si>
  <si>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</si>
  <si>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</si>
  <si>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</si>
  <si>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</si>
  <si>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</si>
  <si>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</si>
  <si>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</si>
  <si>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</si>
  <si>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</si>
  <si>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</si>
  <si>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</si>
  <si>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</si>
  <si>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</si>
  <si>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</si>
  <si>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</si>
  <si>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</si>
  <si>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</si>
  <si>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</si>
  <si>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</si>
  <si>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</si>
  <si>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</si>
  <si>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</si>
  <si>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</si>
  <si>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</si>
  <si>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</si>
  <si>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</si>
  <si>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</si>
  <si>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</si>
  <si>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</si>
  <si>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</si>
  <si>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</si>
  <si>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</si>
  <si>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</si>
  <si>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</si>
  <si>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</si>
  <si>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</si>
  <si>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</si>
  <si>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</si>
  <si>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</si>
  <si>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</si>
  <si>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</si>
  <si>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</si>
  <si>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</si>
  <si>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</si>
  <si>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</si>
  <si>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</si>
  <si>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</si>
  <si>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</si>
  <si>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</si>
  <si>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</si>
  <si>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</si>
  <si>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</si>
  <si>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</si>
  <si>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</si>
  <si>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</si>
  <si>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</si>
  <si>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</si>
  <si>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</si>
  <si>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</si>
  <si>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</si>
  <si>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</si>
  <si>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</si>
  <si>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</si>
  <si>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</si>
  <si>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</si>
  <si>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</si>
  <si>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</si>
  <si>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</si>
  <si>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</si>
  <si>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</si>
  <si>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</si>
  <si>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</si>
  <si>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</si>
  <si>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</si>
  <si>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</si>
  <si>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</si>
  <si>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</si>
  <si>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</si>
  <si>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</si>
  <si>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</si>
  <si>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</si>
  <si>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</si>
  <si>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</si>
  <si>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</si>
  <si>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</si>
  <si>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</si>
  <si>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</si>
  <si>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</si>
  <si>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</si>
  <si>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</si>
  <si>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</si>
  <si>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</si>
  <si>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</si>
  <si>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</si>
  <si>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</si>
  <si>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</si>
  <si>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</si>
  <si>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</si>
  <si>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</si>
  <si>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</si>
  <si>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</si>
  <si>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</si>
  <si>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</si>
  <si>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</si>
  <si>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</si>
  <si>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</si>
  <si>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</si>
  <si>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</si>
  <si>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</si>
  <si>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</si>
  <si>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</si>
  <si>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</si>
  <si>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</si>
  <si>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</si>
  <si>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</si>
  <si>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</si>
  <si>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</si>
  <si>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</si>
  <si>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</si>
  <si>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</si>
  <si>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</si>
  <si>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</si>
  <si>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</si>
  <si>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</si>
  <si>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</si>
  <si>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</si>
  <si>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</si>
  <si>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</si>
  <si>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</si>
  <si>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</si>
  <si>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</si>
  <si>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</si>
  <si>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</si>
  <si>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</si>
  <si>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</si>
  <si>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</si>
  <si>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</si>
  <si>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</si>
  <si>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</si>
  <si>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</si>
  <si>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</si>
  <si>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</si>
  <si>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</si>
  <si>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</si>
  <si>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</si>
  <si>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</si>
  <si>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</si>
  <si>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</si>
  <si>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</si>
  <si>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</si>
  <si>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</si>
  <si>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</si>
  <si>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</si>
  <si>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</si>
  <si>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</si>
  <si>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</si>
  <si>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</si>
  <si>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</si>
  <si>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</si>
  <si>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</si>
  <si>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</si>
  <si>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</si>
  <si>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</si>
  <si>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</si>
  <si>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</si>
  <si>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</si>
  <si>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</si>
  <si>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</si>
  <si>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</si>
  <si>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</si>
  <si>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</si>
  <si>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</si>
  <si>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</si>
  <si>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</si>
  <si>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</si>
  <si>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</si>
  <si>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</si>
  <si>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</si>
  <si>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</si>
  <si>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</si>
  <si>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</si>
  <si>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</si>
  <si>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</si>
  <si>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</si>
  <si>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</si>
  <si>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</si>
  <si>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</si>
  <si>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</si>
  <si>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</si>
  <si>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</si>
  <si>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</si>
  <si>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</si>
  <si>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</si>
  <si>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</si>
  <si>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</si>
  <si>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</si>
  <si>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</si>
  <si>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</si>
  <si>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</si>
  <si>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</si>
  <si>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</si>
  <si>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</si>
  <si>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</si>
  <si>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</si>
  <si>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</si>
  <si>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</si>
  <si>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</si>
  <si>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</si>
  <si>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</si>
  <si>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</si>
  <si>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</si>
  <si>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</si>
  <si>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</si>
  <si>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</si>
  <si>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</si>
  <si>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</si>
  <si>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</si>
  <si>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</si>
  <si>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</si>
  <si>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</si>
  <si>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</si>
  <si>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</si>
  <si>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</si>
  <si>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</si>
  <si>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</si>
  <si>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</si>
  <si>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</si>
  <si>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</si>
  <si>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</si>
  <si>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</si>
  <si>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</si>
  <si>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</si>
  <si>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</si>
  <si>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</si>
  <si>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</si>
  <si>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</si>
  <si>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</si>
  <si>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</si>
  <si>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</si>
  <si>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</si>
  <si>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</si>
  <si>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</si>
  <si>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</si>
  <si>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</si>
  <si>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</si>
  <si>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</si>
  <si>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</si>
  <si>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</si>
  <si>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</si>
  <si>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</si>
  <si>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</si>
  <si>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</si>
  <si>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</si>
  <si>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</si>
  <si>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</si>
  <si>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</si>
  <si>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</si>
  <si>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</si>
  <si>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</si>
  <si>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</si>
  <si>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</si>
  <si>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</si>
  <si>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</si>
  <si>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</si>
  <si>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</si>
  <si>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</si>
  <si>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</si>
  <si>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</si>
  <si>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</si>
  <si>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</si>
  <si>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</si>
  <si>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</si>
  <si>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</si>
  <si>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</si>
  <si>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</si>
  <si>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</si>
  <si>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</si>
  <si>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</si>
  <si>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</si>
  <si>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</si>
  <si>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</si>
  <si>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</si>
  <si>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</si>
  <si>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</si>
  <si>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</si>
  <si>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</si>
  <si>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</si>
  <si>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</si>
  <si>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</si>
  <si>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</si>
  <si>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</si>
  <si>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</si>
  <si>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</si>
  <si>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</si>
  <si>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</si>
  <si>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</si>
  <si>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</si>
  <si>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</si>
  <si>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</si>
  <si>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</si>
  <si>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</si>
  <si>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</si>
  <si>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</si>
  <si>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</si>
  <si>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</si>
  <si>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</si>
  <si>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</si>
  <si>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</si>
  <si>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</si>
  <si>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</si>
  <si>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</si>
  <si>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</si>
  <si>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</si>
  <si>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</si>
  <si>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</si>
  <si>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</si>
  <si>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</si>
  <si>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</si>
  <si>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</si>
  <si>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</si>
  <si>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</si>
  <si>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</si>
  <si>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</si>
  <si>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</si>
  <si>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</si>
  <si>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</si>
  <si>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</si>
  <si>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</si>
  <si>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</si>
  <si>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</si>
  <si>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</si>
  <si>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</si>
  <si>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</si>
  <si>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</si>
  <si>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</si>
  <si>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</si>
  <si>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</si>
  <si>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</si>
  <si>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</si>
  <si>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</si>
  <si>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</si>
  <si>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</si>
  <si>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</si>
  <si>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</si>
  <si>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</si>
  <si>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</si>
  <si>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</si>
  <si>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</si>
  <si>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</si>
  <si>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</si>
  <si>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</si>
  <si>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</si>
  <si>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</si>
  <si>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</si>
  <si>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</si>
  <si>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</si>
  <si>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</si>
  <si>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</si>
  <si>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</si>
  <si>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</si>
  <si>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</si>
  <si>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</si>
  <si>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</si>
  <si>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</si>
  <si>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</si>
  <si>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</si>
  <si>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</si>
  <si>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</si>
  <si>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</si>
  <si>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</si>
  <si>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</si>
  <si>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</si>
  <si>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</si>
  <si>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</si>
  <si>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</si>
  <si>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</si>
  <si>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</si>
  <si>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</si>
  <si>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</si>
  <si>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</si>
  <si>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</si>
  <si>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</si>
  <si>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</si>
  <si>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</si>
  <si>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</si>
  <si>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</si>
  <si>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</si>
  <si>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</si>
  <si>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</si>
  <si>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</si>
  <si>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</si>
  <si>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</si>
  <si>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</si>
  <si>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</si>
  <si>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</si>
  <si>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</si>
  <si>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</si>
  <si>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</si>
  <si>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</si>
  <si>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</si>
  <si>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</si>
  <si>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</si>
  <si>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</si>
  <si>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</si>
  <si>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</si>
  <si>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</si>
  <si>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</si>
  <si>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</si>
  <si>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</si>
  <si>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</si>
  <si>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</si>
  <si>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</si>
  <si>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</si>
  <si>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</si>
  <si>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</si>
  <si>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</si>
  <si>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</si>
  <si>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</si>
  <si>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</si>
  <si>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</si>
  <si>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</si>
  <si>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</si>
  <si>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</si>
  <si>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</si>
  <si>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</si>
  <si>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</si>
  <si>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</si>
  <si>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</si>
  <si>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</si>
  <si>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</si>
  <si>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</si>
  <si>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</si>
  <si>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</si>
  <si>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</si>
  <si>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</si>
  <si>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</si>
  <si>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</si>
  <si>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</si>
  <si>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</si>
  <si>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</si>
  <si>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</si>
  <si>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</si>
  <si>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</si>
  <si>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</si>
  <si>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</si>
  <si>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</si>
  <si>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</si>
  <si>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</si>
  <si>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</si>
  <si>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</si>
  <si>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</si>
  <si>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</si>
  <si>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</si>
  <si>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</si>
  <si>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</si>
  <si>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</si>
  <si>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</si>
  <si>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</si>
  <si>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</si>
  <si>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</si>
  <si>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</si>
  <si>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</si>
  <si>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</si>
  <si>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</si>
  <si>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</si>
  <si>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</si>
  <si>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</si>
  <si>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</si>
  <si>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</si>
  <si>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</si>
  <si>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</si>
  <si>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</si>
  <si>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</si>
  <si>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</si>
  <si>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</si>
  <si>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</si>
  <si>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</si>
  <si>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</si>
  <si>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</si>
  <si>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</si>
  <si>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</si>
  <si>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</si>
  <si>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</si>
  <si>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</si>
  <si>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</si>
  <si>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</si>
  <si>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</si>
  <si>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</si>
  <si>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</si>
  <si>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</si>
  <si>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</si>
  <si>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</si>
  <si>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</si>
  <si>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</si>
  <si>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</si>
  <si>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</si>
  <si>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</si>
  <si>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</si>
  <si>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</si>
  <si>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</si>
  <si>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</si>
  <si>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</si>
  <si>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</si>
  <si>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</si>
  <si>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</si>
  <si>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</si>
  <si>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</si>
  <si>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</si>
  <si>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</si>
  <si>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</si>
  <si>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</si>
  <si>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</si>
  <si>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</si>
  <si>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</si>
  <si>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</si>
  <si>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</si>
  <si>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</si>
  <si>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</si>
  <si>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</si>
  <si>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</si>
  <si>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</si>
  <si>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</si>
  <si>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</si>
  <si>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</si>
  <si>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</si>
  <si>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</si>
  <si>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</si>
  <si>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</si>
  <si>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</si>
  <si>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</si>
  <si>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</si>
  <si>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</si>
  <si>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</si>
  <si>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</si>
  <si>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</si>
  <si>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</si>
  <si>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</si>
  <si>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</si>
  <si>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</si>
  <si>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</si>
  <si>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</si>
  <si>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</si>
  <si>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</si>
  <si>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</si>
  <si>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</si>
  <si>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</si>
  <si>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</si>
  <si>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</si>
  <si>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</si>
  <si>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</si>
  <si>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</si>
  <si>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</si>
  <si>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</si>
  <si>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</si>
  <si>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</si>
  <si>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</si>
  <si>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</si>
  <si>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</si>
  <si>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</si>
  <si>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</si>
  <si>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</si>
  <si>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</si>
  <si>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</si>
  <si>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</si>
  <si>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</si>
  <si>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</si>
  <si>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</si>
  <si>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</si>
  <si>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</si>
  <si>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</si>
  <si>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</si>
  <si>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</si>
  <si>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</si>
  <si>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</si>
  <si>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</si>
  <si>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</si>
  <si>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</si>
  <si>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</si>
  <si>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</si>
  <si>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</si>
  <si>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</si>
  <si>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</si>
  <si>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</si>
  <si>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</si>
  <si>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</si>
  <si>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</si>
  <si>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</si>
  <si>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</si>
  <si>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</si>
  <si>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</si>
  <si>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</si>
  <si>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</si>
  <si>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</si>
  <si>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</si>
  <si>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</si>
  <si>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</si>
  <si>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</si>
  <si>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</si>
  <si>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</si>
  <si>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</si>
  <si>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</si>
  <si>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</si>
  <si>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</si>
  <si>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</si>
  <si>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</si>
  <si>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</si>
  <si>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</si>
  <si>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</si>
  <si>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</si>
  <si>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</si>
  <si>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</si>
  <si>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</si>
  <si>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</si>
  <si>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</si>
  <si>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</si>
  <si>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</si>
  <si>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</si>
  <si>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</si>
  <si>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</si>
  <si>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</si>
  <si>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</si>
  <si>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</si>
  <si>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</si>
  <si>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</si>
  <si>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</si>
  <si>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</si>
  <si>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</si>
  <si>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</si>
  <si>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</si>
  <si>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</si>
  <si>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</si>
  <si>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</si>
  <si>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</si>
  <si>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</si>
  <si>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</si>
  <si>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</si>
  <si>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</si>
  <si>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</si>
  <si>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</si>
  <si>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</si>
  <si>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</si>
  <si>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</si>
  <si>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</si>
  <si>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</si>
  <si>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</si>
  <si>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</si>
  <si>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</si>
  <si>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</si>
  <si>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</si>
  <si>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</si>
  <si>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</si>
  <si>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</si>
  <si>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</si>
  <si>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</si>
  <si>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</si>
  <si>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</si>
  <si>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</si>
  <si>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</si>
  <si>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</si>
  <si>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</si>
  <si>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</si>
  <si>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</si>
  <si>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</si>
  <si>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</si>
  <si>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</si>
  <si>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</si>
  <si>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</si>
  <si>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</si>
  <si>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</si>
  <si>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</si>
  <si>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</si>
  <si>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</si>
  <si>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</si>
  <si>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</si>
  <si>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</si>
  <si>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</si>
  <si>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</si>
  <si>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</si>
  <si>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</si>
  <si>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</si>
  <si>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</si>
  <si>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</si>
  <si>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</si>
  <si>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</si>
  <si>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</si>
  <si>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</si>
  <si>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</si>
  <si>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</si>
  <si>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</si>
  <si>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</si>
  <si>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</si>
  <si>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</si>
  <si>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</si>
  <si>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</si>
  <si>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</si>
  <si>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</si>
  <si>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</si>
  <si>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</si>
  <si>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</si>
  <si>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</si>
  <si>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</si>
  <si>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</si>
  <si>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</si>
  <si>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</si>
  <si>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</si>
  <si>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</si>
  <si>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</si>
  <si>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</si>
  <si>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</si>
  <si>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</si>
  <si>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</si>
  <si>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</si>
  <si>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</si>
  <si>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</si>
  <si>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</si>
  <si>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</si>
  <si>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</si>
  <si>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</si>
  <si>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</si>
  <si>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</si>
  <si>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</si>
  <si>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</si>
  <si>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</si>
  <si>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</si>
  <si>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</si>
  <si>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</si>
  <si>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</si>
  <si>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</si>
  <si>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</si>
  <si>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</si>
  <si>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</si>
  <si>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</si>
  <si>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</si>
  <si>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</si>
  <si>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</si>
  <si>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</si>
  <si>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</si>
  <si>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</si>
  <si>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</si>
  <si>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</si>
  <si>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</si>
  <si>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</si>
  <si>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</si>
  <si>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</si>
  <si>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</si>
  <si>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</si>
  <si>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</si>
  <si>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</si>
  <si>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</si>
  <si>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</si>
  <si>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</si>
  <si>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</si>
  <si>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</si>
  <si>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</si>
  <si>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</si>
  <si>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</si>
  <si>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</si>
  <si>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</si>
  <si>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</si>
  <si>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</si>
  <si>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</si>
  <si>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</si>
  <si>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</si>
  <si>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</si>
  <si>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</si>
  <si>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</si>
  <si>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</si>
  <si>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</si>
  <si>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</si>
  <si>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</si>
  <si>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</si>
  <si>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</si>
  <si>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</si>
  <si>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</si>
  <si>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</si>
  <si>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</si>
  <si>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</si>
  <si>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</si>
  <si>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</si>
  <si>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</si>
  <si>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</si>
  <si>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</si>
  <si>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</si>
  <si>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</si>
  <si>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</si>
  <si>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</si>
  <si>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</si>
  <si>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</si>
  <si>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</si>
  <si>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</si>
  <si>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</si>
  <si>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</si>
  <si>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</si>
  <si>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</si>
  <si>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</si>
  <si>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</si>
  <si>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</si>
  <si>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</si>
  <si>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</si>
  <si>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</si>
  <si>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</si>
  <si>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</si>
  <si>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</si>
  <si>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</si>
  <si>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</si>
  <si>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</si>
  <si>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</si>
  <si>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</si>
  <si>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</si>
  <si>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</si>
  <si>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</si>
  <si>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</si>
  <si>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</si>
  <si>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</si>
  <si>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</si>
  <si>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</si>
  <si>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</si>
  <si>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</si>
  <si>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</si>
  <si>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</si>
  <si>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</si>
  <si>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</si>
  <si>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</si>
  <si>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</si>
  <si>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</si>
  <si>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</si>
  <si>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</si>
  <si>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</si>
  <si>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</si>
  <si>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</si>
  <si>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</si>
  <si>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</si>
  <si>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</si>
  <si>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</si>
  <si>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</si>
  <si>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</si>
  <si>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</si>
  <si>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</si>
  <si>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</si>
  <si>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</si>
  <si>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</si>
  <si>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</si>
  <si>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</si>
  <si>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</si>
  <si>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</si>
  <si>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</si>
  <si>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</si>
  <si>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</si>
  <si>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</si>
  <si>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</si>
  <si>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</si>
  <si>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</si>
  <si>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</si>
  <si>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</si>
  <si>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</si>
  <si>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</si>
  <si>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</si>
  <si>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</si>
  <si>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</si>
  <si>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</si>
  <si>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</si>
  <si>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</si>
  <si>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</si>
  <si>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</si>
  <si>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</si>
  <si>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</si>
  <si>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</si>
  <si>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</si>
  <si>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</si>
  <si>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</si>
  <si>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</si>
  <si>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</si>
  <si>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</si>
  <si>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</si>
  <si>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</si>
  <si>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</si>
  <si>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</si>
  <si>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</si>
  <si>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</si>
  <si>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</si>
  <si>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</si>
  <si>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</si>
  <si>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</si>
  <si>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</si>
  <si>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</si>
  <si>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</si>
  <si>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</si>
  <si>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</si>
  <si>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</si>
  <si>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</si>
  <si>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</si>
  <si>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</si>
  <si>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</si>
  <si>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</si>
  <si>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</si>
  <si>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</si>
  <si>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</si>
  <si>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</si>
  <si>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</si>
  <si>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</si>
  <si>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</si>
  <si>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</si>
  <si>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</si>
  <si>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</si>
  <si>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</si>
  <si>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</si>
  <si>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</si>
  <si>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</si>
  <si>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</si>
  <si>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</si>
  <si>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</si>
  <si>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</si>
  <si>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</si>
  <si>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</si>
  <si>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</si>
  <si>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</si>
  <si>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</si>
  <si>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</si>
  <si>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</si>
  <si>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</si>
  <si>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</si>
  <si>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</si>
  <si>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</si>
  <si>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</si>
  <si>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</si>
  <si>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</si>
  <si>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</si>
  <si>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</si>
  <si>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</si>
  <si>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</si>
  <si>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</si>
  <si>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</si>
  <si>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</si>
  <si>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</si>
  <si>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</si>
  <si>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</si>
  <si>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</si>
  <si>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</si>
  <si>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</si>
  <si>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</si>
  <si>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</si>
  <si>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</si>
  <si>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</si>
  <si>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</si>
  <si>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</si>
  <si>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</si>
  <si>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</si>
  <si>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</si>
  <si>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</si>
  <si>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</si>
  <si>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</si>
  <si>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</si>
  <si>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</si>
  <si>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</si>
  <si>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</si>
  <si>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</si>
  <si>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</si>
  <si>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</si>
  <si>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</si>
  <si>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</si>
  <si>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</si>
  <si>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</si>
  <si>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</si>
  <si>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</si>
  <si>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</si>
  <si>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</si>
  <si>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</si>
  <si>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</si>
  <si>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</si>
  <si>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</si>
  <si>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</si>
  <si>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</si>
  <si>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</si>
  <si>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</si>
  <si>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</si>
  <si>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</si>
  <si>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</si>
  <si>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</si>
  <si>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</si>
  <si>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</si>
  <si>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</si>
  <si>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</si>
  <si>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</si>
  <si>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</si>
  <si>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</si>
  <si>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</si>
  <si>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</si>
  <si>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</si>
  <si>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</si>
  <si>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</si>
  <si>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</si>
  <si>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</si>
  <si>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</si>
  <si>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</si>
  <si>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</si>
  <si>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</si>
  <si>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</si>
  <si>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</si>
  <si>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</si>
  <si>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</si>
  <si>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</si>
  <si>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</si>
  <si>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</si>
  <si>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</si>
  <si>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</si>
  <si>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</si>
  <si>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</si>
  <si>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</si>
  <si>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</si>
  <si>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</si>
  <si>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</si>
  <si>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</si>
  <si>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</si>
  <si>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</si>
  <si>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</si>
  <si>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</si>
  <si>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</si>
  <si>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</si>
  <si>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</si>
  <si>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</si>
  <si>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</si>
  <si>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</si>
  <si>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</si>
  <si>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</si>
  <si>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</si>
  <si>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</si>
  <si>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</si>
  <si>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</si>
  <si>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</si>
  <si>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</si>
  <si>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</si>
  <si>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</si>
  <si>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</si>
  <si>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</si>
  <si>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</si>
  <si>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</si>
  <si>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</si>
  <si>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</si>
  <si>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</si>
  <si>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</si>
  <si>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</si>
  <si>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</si>
  <si>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</si>
  <si>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</si>
  <si>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</si>
  <si>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</si>
  <si>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</si>
  <si>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</si>
  <si>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</si>
  <si>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</si>
  <si>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</si>
  <si>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</si>
  <si>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</si>
  <si>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</si>
  <si>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</si>
  <si>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</si>
  <si>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</si>
  <si>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</si>
  <si>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</si>
  <si>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</si>
  <si>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</si>
  <si>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</si>
  <si>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</si>
  <si>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</si>
  <si>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</si>
  <si>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</si>
  <si>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</si>
  <si>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</si>
  <si>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</si>
  <si>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</si>
  <si>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</si>
  <si>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</si>
  <si>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</si>
  <si>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</si>
  <si>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</si>
  <si>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</si>
  <si>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</si>
  <si>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</si>
  <si>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</si>
  <si>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</si>
  <si>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</si>
  <si>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</si>
  <si>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</si>
  <si>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</si>
  <si>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</si>
  <si>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</si>
  <si>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</si>
  <si>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</si>
  <si>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</si>
  <si>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</si>
  <si>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</si>
  <si>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</si>
  <si>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</si>
  <si>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</si>
  <si>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</si>
  <si>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</si>
  <si>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</si>
  <si>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</si>
  <si>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</si>
  <si>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</si>
  <si>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</si>
  <si>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</si>
  <si>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</si>
  <si>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</si>
  <si>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</si>
  <si>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</si>
  <si>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</si>
  <si>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</si>
  <si>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</si>
  <si>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</si>
  <si>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</si>
  <si>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</si>
  <si>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</si>
  <si>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</si>
  <si>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</si>
  <si>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</si>
  <si>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</si>
  <si>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</si>
  <si>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</si>
  <si>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</si>
  <si>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</si>
  <si>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</si>
  <si>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</si>
  <si>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</si>
  <si>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</si>
  <si>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</si>
  <si>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</si>
  <si>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</si>
  <si>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</si>
  <si>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</si>
  <si>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</si>
  <si>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</si>
  <si>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</si>
  <si>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</si>
  <si>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</si>
  <si>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</si>
  <si>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</si>
  <si>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</si>
  <si>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</si>
  <si>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</si>
  <si>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</si>
  <si>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</si>
  <si>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</si>
  <si>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</si>
  <si>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</si>
  <si>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</si>
  <si>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</si>
  <si>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</si>
  <si>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</si>
  <si>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</si>
  <si>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</si>
  <si>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</si>
  <si>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</si>
  <si>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</si>
  <si>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</si>
  <si>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</si>
  <si>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</si>
  <si>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</si>
  <si>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</si>
  <si>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</si>
  <si>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</si>
  <si>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</si>
  <si>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</si>
  <si>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</si>
  <si>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</si>
  <si>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</si>
  <si>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</si>
  <si>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</si>
  <si>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</si>
  <si>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</si>
  <si>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</si>
  <si>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</si>
  <si>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</si>
  <si>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</si>
  <si>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</si>
  <si>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</si>
  <si>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</si>
  <si>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</si>
  <si>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</si>
  <si>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</si>
  <si>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</si>
  <si>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</si>
  <si>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</si>
  <si>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</si>
  <si>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</si>
  <si>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</si>
  <si>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</si>
  <si>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</si>
  <si>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</si>
  <si>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</si>
  <si>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</si>
  <si>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</si>
  <si>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</si>
  <si>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</si>
  <si>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</si>
  <si>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</si>
  <si>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</si>
  <si>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</si>
  <si>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</si>
  <si>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</si>
  <si>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</si>
  <si>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</si>
  <si>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</si>
  <si>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</si>
  <si>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</si>
  <si>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</si>
  <si>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</si>
  <si>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</si>
  <si>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</si>
  <si>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</si>
  <si>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</si>
  <si>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</si>
  <si>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</si>
  <si>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</si>
  <si>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</si>
  <si>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</si>
  <si>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</si>
  <si>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</si>
  <si>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</si>
  <si>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</si>
  <si>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</si>
  <si>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</si>
  <si>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</si>
  <si>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</si>
  <si>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</si>
  <si>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</si>
  <si>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</si>
  <si>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</si>
  <si>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</si>
  <si>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</si>
  <si>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</si>
  <si>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</si>
  <si>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</si>
  <si>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</si>
  <si>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</si>
  <si>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</si>
  <si>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</si>
  <si>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</si>
  <si>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</si>
  <si>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</si>
  <si>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</si>
  <si>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</si>
  <si>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</si>
  <si>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</si>
  <si>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</si>
  <si>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</si>
  <si>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</si>
  <si>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</si>
  <si>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</si>
  <si>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</si>
  <si>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</si>
  <si>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</si>
  <si>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</si>
  <si>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</si>
  <si>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</si>
  <si>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</si>
  <si>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</si>
  <si>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</si>
  <si>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</si>
  <si>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</si>
  <si>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</si>
  <si>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</si>
  <si>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</si>
  <si>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</si>
  <si>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</si>
  <si>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</si>
  <si>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</si>
  <si>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</si>
  <si>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</si>
  <si>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</si>
  <si>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</si>
  <si>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</si>
  <si>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</si>
  <si>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</si>
  <si>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</si>
  <si>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</si>
  <si>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</si>
  <si>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</si>
  <si>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</si>
  <si>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</si>
  <si>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</si>
  <si>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</si>
  <si>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</si>
  <si>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</si>
  <si>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</si>
  <si>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</si>
  <si>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</si>
  <si>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</si>
  <si>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</si>
  <si>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</si>
  <si>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</si>
  <si>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</si>
  <si>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</si>
  <si>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</si>
  <si>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</si>
  <si>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</si>
  <si>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</si>
  <si>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</si>
  <si>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</si>
  <si>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</si>
  <si>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</si>
  <si>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</si>
  <si>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</si>
  <si>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</si>
  <si>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</si>
  <si>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</si>
  <si>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</si>
  <si>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</si>
  <si>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</si>
  <si>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</si>
  <si>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</si>
  <si>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</si>
  <si>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</si>
  <si>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</si>
  <si>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</si>
  <si>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</si>
  <si>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</si>
  <si>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</si>
  <si>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</si>
  <si>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</si>
  <si>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</si>
  <si>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</si>
  <si>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</si>
  <si>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</si>
  <si>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</si>
  <si>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</si>
  <si>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</si>
  <si>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</si>
  <si>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</si>
  <si>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</si>
  <si>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</si>
  <si>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</si>
  <si>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</si>
  <si>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</si>
  <si>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</si>
  <si>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</si>
  <si>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</si>
  <si>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</si>
  <si>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</si>
  <si>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</si>
  <si>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</si>
  <si>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</si>
  <si>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</si>
  <si>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</si>
  <si>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</si>
  <si>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</si>
  <si>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</si>
  <si>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</si>
  <si>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</si>
  <si>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</si>
  <si>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</si>
  <si>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</si>
  <si>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</si>
  <si>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</si>
  <si>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</si>
  <si>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</si>
  <si>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</si>
  <si>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</si>
  <si>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</si>
  <si>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</si>
  <si>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</si>
  <si>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</si>
  <si>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</si>
  <si>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</si>
  <si>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</si>
  <si>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</si>
  <si>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</si>
  <si>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</si>
  <si>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</si>
  <si>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</si>
  <si>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</si>
  <si>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</si>
  <si>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</si>
  <si>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</si>
  <si>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</si>
  <si>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</si>
  <si>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</si>
  <si>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</si>
  <si>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</si>
  <si>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</si>
  <si>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</si>
  <si>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</si>
  <si>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</si>
  <si>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</si>
  <si>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</si>
  <si>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</si>
  <si>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</si>
  <si>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</si>
  <si>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</si>
  <si>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</si>
  <si>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</si>
  <si>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</si>
  <si>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</si>
  <si>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</si>
  <si>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</si>
  <si>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</si>
  <si>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</si>
  <si>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</si>
  <si>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</si>
  <si>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</si>
  <si>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</si>
  <si>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</si>
  <si>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</si>
  <si>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</si>
  <si>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</si>
  <si>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</si>
  <si>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</si>
  <si>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</si>
  <si>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</si>
  <si>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</si>
  <si>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</si>
  <si>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</si>
  <si>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</si>
  <si>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</si>
  <si>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</si>
  <si>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</si>
  <si>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</si>
  <si>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</si>
  <si>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</si>
  <si>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</si>
  <si>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</si>
  <si>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</si>
  <si>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</si>
  <si>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</si>
  <si>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</si>
  <si>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</si>
  <si>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</si>
  <si>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</si>
  <si>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</si>
  <si>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</si>
  <si>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</si>
  <si>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</si>
  <si>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</si>
  <si>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</si>
  <si>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</si>
  <si>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</si>
  <si>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</si>
  <si>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</si>
  <si>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</si>
  <si>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</si>
  <si>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</si>
  <si>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</si>
  <si>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</si>
  <si>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</si>
  <si>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</si>
  <si>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</si>
  <si>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</si>
  <si>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</si>
  <si>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</si>
  <si>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</si>
  <si>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</si>
  <si>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</si>
  <si>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</si>
  <si>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</si>
  <si>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</si>
  <si>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</si>
  <si>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</si>
  <si>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</si>
  <si>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</si>
  <si>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</si>
  <si>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</si>
  <si>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</si>
  <si>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</si>
  <si>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</si>
  <si>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</si>
  <si>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</si>
  <si>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</si>
  <si>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</si>
  <si>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</si>
  <si>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</si>
  <si>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</si>
  <si>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</si>
  <si>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</si>
  <si>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</si>
  <si>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</si>
  <si>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</si>
  <si>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</si>
  <si>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</si>
  <si>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</si>
  <si>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</si>
  <si>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</si>
  <si>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</si>
  <si>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</si>
  <si>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</si>
  <si>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</si>
  <si>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</si>
  <si>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</si>
  <si>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</si>
  <si>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</si>
  <si>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</si>
  <si>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</si>
  <si>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</si>
  <si>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</si>
  <si>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</si>
  <si>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</si>
  <si>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</si>
  <si>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</si>
  <si>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</si>
  <si>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</si>
  <si>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</si>
  <si>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</si>
  <si>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</si>
  <si>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</si>
  <si>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</si>
  <si>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</si>
  <si>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</si>
  <si>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</si>
  <si>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</si>
  <si>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</si>
  <si>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</si>
  <si>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</si>
  <si>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</si>
  <si>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</si>
  <si>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</si>
  <si>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</si>
  <si>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</si>
  <si>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</si>
  <si>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</si>
  <si>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</si>
  <si>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</si>
  <si>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</si>
  <si>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</si>
  <si>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</si>
  <si>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</si>
  <si>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</si>
  <si>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</si>
  <si>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</si>
  <si>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</si>
  <si>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</si>
  <si>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</si>
  <si>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</si>
  <si>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</si>
  <si>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</si>
  <si>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</si>
  <si>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</si>
  <si>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</si>
  <si>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</si>
  <si>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</si>
  <si>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</si>
  <si>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</si>
  <si>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</si>
  <si>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</si>
  <si>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</si>
  <si>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</si>
  <si>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</si>
  <si>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</si>
  <si>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</si>
  <si>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</si>
  <si>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</si>
  <si>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</si>
  <si>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</si>
  <si>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</si>
  <si>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</si>
  <si>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</si>
  <si>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</si>
  <si>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</si>
  <si>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</si>
  <si>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</si>
  <si>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</si>
  <si>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</si>
  <si>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</si>
  <si>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</si>
  <si>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</si>
  <si>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</si>
  <si>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</si>
  <si>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</si>
  <si>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</si>
  <si>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</si>
  <si>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</si>
  <si>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</si>
  <si>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</si>
  <si>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</si>
  <si>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</si>
  <si>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</si>
  <si>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</si>
  <si>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</si>
  <si>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</si>
  <si>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</si>
  <si>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</si>
  <si>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</si>
  <si>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</si>
  <si>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</si>
  <si>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</si>
  <si>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</si>
  <si>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</si>
  <si>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</si>
  <si>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</si>
  <si>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</si>
  <si>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</si>
  <si>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</si>
  <si>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</si>
  <si>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</si>
  <si>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</si>
  <si>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</si>
  <si>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</si>
  <si>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</si>
  <si>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</si>
  <si>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</si>
  <si>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</si>
  <si>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</si>
  <si>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</si>
  <si>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</si>
  <si>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</si>
  <si>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</si>
  <si>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</si>
  <si>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</si>
  <si>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</si>
  <si>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</si>
  <si>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</si>
  <si>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</si>
  <si>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</si>
  <si>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</si>
  <si>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</si>
  <si>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</si>
  <si>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</si>
  <si>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</si>
  <si>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</si>
  <si>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</si>
  <si>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</si>
  <si>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</si>
  <si>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</si>
  <si>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</si>
  <si>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</si>
  <si>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</si>
  <si>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</si>
  <si>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</si>
  <si>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</si>
  <si>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</si>
  <si>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</si>
  <si>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</si>
  <si>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</si>
  <si>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</si>
  <si>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</si>
  <si>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</si>
  <si>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</si>
  <si>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</si>
  <si>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</si>
  <si>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</si>
  <si>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</si>
  <si>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</si>
  <si>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</si>
  <si>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</si>
  <si>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</si>
  <si>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</si>
  <si>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</si>
  <si>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</si>
  <si>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</si>
  <si>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</si>
  <si>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</si>
  <si>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</si>
  <si>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</si>
  <si>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</si>
  <si>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</si>
  <si>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</si>
  <si>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</si>
  <si>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</si>
  <si>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</si>
  <si>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</si>
  <si>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</si>
  <si>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</si>
  <si>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</si>
  <si>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</si>
  <si>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</si>
  <si>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</si>
  <si>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</si>
  <si>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</si>
  <si>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</si>
  <si>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</si>
  <si>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</si>
  <si>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</si>
  <si>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</si>
  <si>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</si>
  <si>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</si>
  <si>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</si>
  <si>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</si>
  <si>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</si>
  <si>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</si>
  <si>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</si>
  <si>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</si>
  <si>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</si>
  <si>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</si>
  <si>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</si>
  <si>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</si>
  <si>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</si>
  <si>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</si>
  <si>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</si>
  <si>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</si>
  <si>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</si>
  <si>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</si>
  <si>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</si>
  <si>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</si>
  <si>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</si>
  <si>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</si>
  <si>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</si>
  <si>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</si>
  <si>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</si>
  <si>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</si>
  <si>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</si>
  <si>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</si>
  <si>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</si>
  <si>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</si>
  <si>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</si>
  <si>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</si>
  <si>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</si>
  <si>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</si>
  <si>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</si>
  <si>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</si>
  <si>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</si>
  <si>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</si>
  <si>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</si>
  <si>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</si>
  <si>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</si>
  <si>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</si>
  <si>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</si>
  <si>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</si>
  <si>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</si>
  <si>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</si>
  <si>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</si>
  <si>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</si>
  <si>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</si>
  <si>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</si>
  <si>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</si>
  <si>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</si>
  <si>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</si>
  <si>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</si>
  <si>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</si>
  <si>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</si>
  <si>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</si>
  <si>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</si>
  <si>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</si>
  <si>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</si>
  <si>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</si>
  <si>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</si>
  <si>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</si>
  <si>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</si>
  <si>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</si>
  <si>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</si>
  <si>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</si>
  <si>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</si>
  <si>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</si>
  <si>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</si>
  <si>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</si>
  <si>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</si>
  <si>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</si>
  <si>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</si>
  <si>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</si>
  <si>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</si>
  <si>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</si>
  <si>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</si>
  <si>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</si>
  <si>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</si>
  <si>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</si>
  <si>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</si>
  <si>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</si>
  <si>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</si>
  <si>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</si>
  <si>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</si>
  <si>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</si>
  <si>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</si>
  <si>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</si>
  <si>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</si>
  <si>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</si>
  <si>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</si>
  <si>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</si>
  <si>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</si>
  <si>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</si>
  <si>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</si>
  <si>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</si>
  <si>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</si>
  <si>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</si>
  <si>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</si>
  <si>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</si>
  <si>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</si>
  <si>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</si>
  <si>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</si>
  <si>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</si>
  <si>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</si>
  <si>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</si>
  <si>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</si>
  <si>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</si>
  <si>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</si>
  <si>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</si>
  <si>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</si>
  <si>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</si>
  <si>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</si>
  <si>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</si>
  <si>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</si>
  <si>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</si>
  <si>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</si>
  <si>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</si>
  <si>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</si>
  <si>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</si>
  <si>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</si>
  <si>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</si>
  <si>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</si>
  <si>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</si>
  <si>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</si>
  <si>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</si>
  <si>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</si>
  <si>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</si>
  <si>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</si>
  <si>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</si>
  <si>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</si>
  <si>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</si>
  <si>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</si>
  <si>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</si>
  <si>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</si>
  <si>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</si>
  <si>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</si>
  <si>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</si>
  <si>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</si>
  <si>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</si>
  <si>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</si>
  <si>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</si>
  <si>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</si>
  <si>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</si>
  <si>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</si>
  <si>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</si>
  <si>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</si>
  <si>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</si>
  <si>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</si>
  <si>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</si>
  <si>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</si>
  <si>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</si>
  <si>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</si>
  <si>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</si>
  <si>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</si>
  <si>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</si>
  <si>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</si>
  <si>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</si>
  <si>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</si>
  <si>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</si>
  <si>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</si>
  <si>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</si>
  <si>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</si>
  <si>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</si>
  <si>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</si>
  <si>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</si>
  <si>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</si>
  <si>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</si>
  <si>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</si>
  <si>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</si>
  <si>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</si>
  <si>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</si>
  <si>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</si>
  <si>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</si>
  <si>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</si>
  <si>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</si>
  <si>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</si>
  <si>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</si>
  <si>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</si>
  <si>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</si>
  <si>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</si>
  <si>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</si>
  <si>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</si>
  <si>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</si>
  <si>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</si>
  <si>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</si>
  <si>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</si>
  <si>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</si>
  <si>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</si>
  <si>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</si>
  <si>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</si>
  <si>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</si>
  <si>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</si>
  <si>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</si>
  <si>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</si>
  <si>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</si>
  <si>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</si>
  <si>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</si>
  <si>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</si>
  <si>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</si>
  <si>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</si>
  <si>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</si>
  <si>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</si>
  <si>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</si>
  <si>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</si>
  <si>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</si>
  <si>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</si>
  <si>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</si>
  <si>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</si>
  <si>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</si>
  <si>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</si>
  <si>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</si>
  <si>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</si>
  <si>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</si>
  <si>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</si>
  <si>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</si>
  <si>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</si>
  <si>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</si>
  <si>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</si>
  <si>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</si>
  <si>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</si>
  <si>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</si>
  <si>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</si>
  <si>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</si>
  <si>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</si>
  <si>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</si>
  <si>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</si>
  <si>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</si>
  <si>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</si>
  <si>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</si>
  <si>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</si>
  <si>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</si>
  <si>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</si>
  <si>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</si>
  <si>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</si>
  <si>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</si>
  <si>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</si>
  <si>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</si>
  <si>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</si>
  <si>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</si>
  <si>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</si>
  <si>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</si>
  <si>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</si>
  <si>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</si>
  <si>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</si>
  <si>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</si>
  <si>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</si>
  <si>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</si>
  <si>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</si>
  <si>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</si>
  <si>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</si>
  <si>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</si>
  <si>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</si>
  <si>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</si>
  <si>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</si>
  <si>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</si>
  <si>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</si>
  <si>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</si>
  <si>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</si>
  <si>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</si>
  <si>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</si>
  <si>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</si>
  <si>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</si>
  <si>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</si>
  <si>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</si>
  <si>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</si>
  <si>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</si>
  <si>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</si>
  <si>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</si>
  <si>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</si>
  <si>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</si>
  <si>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</si>
  <si>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</si>
  <si>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</si>
  <si>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</si>
  <si>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</si>
  <si>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</si>
  <si>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</si>
  <si>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</si>
  <si>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</si>
  <si>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</si>
  <si>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</si>
  <si>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</si>
  <si>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</si>
  <si>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</si>
  <si>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</si>
  <si>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</si>
  <si>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</si>
  <si>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</si>
  <si>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</si>
  <si>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</si>
  <si>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</si>
  <si>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</si>
  <si>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</si>
  <si>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</si>
  <si>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</si>
  <si>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</si>
  <si>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</si>
  <si>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</si>
  <si>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</si>
  <si>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</si>
  <si>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</si>
  <si>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</si>
  <si>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</si>
  <si>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</si>
  <si>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</si>
  <si>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</si>
  <si>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</si>
  <si>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</si>
  <si>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</si>
  <si>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</si>
  <si>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</si>
  <si>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</si>
  <si>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</si>
  <si>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</si>
  <si>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</si>
  <si>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</si>
  <si>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</si>
  <si>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</si>
  <si>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</si>
  <si>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</si>
  <si>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</si>
  <si>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</si>
  <si>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</si>
  <si>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</si>
  <si>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</si>
  <si>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</si>
  <si>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</si>
  <si>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</si>
  <si>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</si>
  <si>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</si>
  <si>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</si>
  <si>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</si>
  <si>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</si>
  <si>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</si>
  <si>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</si>
  <si>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</si>
  <si>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</si>
  <si>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</si>
  <si>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</si>
  <si>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</si>
  <si>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</si>
  <si>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</si>
  <si>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</si>
  <si>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</si>
  <si>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</si>
  <si>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</si>
  <si>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</si>
  <si>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</si>
  <si>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</si>
  <si>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</si>
  <si>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</si>
  <si>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</si>
  <si>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</si>
  <si>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</si>
  <si>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</si>
  <si>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</si>
  <si>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</si>
  <si>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</si>
  <si>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</si>
  <si>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</si>
  <si>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</si>
  <si>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</si>
  <si>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</si>
  <si>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</si>
  <si>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</si>
  <si>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</si>
  <si>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</si>
  <si>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</si>
  <si>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</si>
  <si>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</si>
  <si>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</si>
  <si>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</si>
  <si>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</si>
  <si>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</si>
  <si>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</si>
  <si>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</si>
  <si>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</si>
  <si>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</si>
  <si>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</si>
  <si>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</si>
  <si>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</si>
  <si>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</si>
  <si>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</si>
  <si>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</si>
  <si>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</si>
  <si>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</si>
  <si>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</si>
  <si>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</si>
  <si>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</si>
  <si>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</si>
  <si>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</si>
  <si>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</si>
  <si>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</si>
  <si>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</si>
  <si>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</si>
  <si>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</si>
  <si>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</si>
  <si>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</si>
  <si>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</si>
  <si>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</si>
  <si>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</si>
  <si>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</si>
  <si>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</si>
  <si>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</si>
  <si>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</si>
  <si>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</si>
  <si>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</si>
  <si>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</si>
  <si>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</si>
  <si>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</si>
  <si>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</si>
  <si>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</si>
  <si>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</si>
  <si>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</si>
  <si>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</si>
  <si>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</si>
  <si>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</si>
  <si>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</si>
  <si>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</si>
  <si>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</si>
  <si>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</si>
  <si>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</si>
  <si>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</si>
  <si>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</si>
  <si>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</si>
  <si>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</si>
  <si>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</si>
  <si>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</si>
  <si>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</si>
  <si>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</si>
  <si>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</si>
  <si>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</si>
  <si>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</si>
  <si>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</si>
  <si>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</si>
  <si>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</si>
  <si>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</si>
  <si>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</si>
  <si>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</si>
  <si>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</si>
  <si>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</si>
  <si>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</si>
  <si>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</si>
  <si>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</si>
  <si>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</si>
  <si>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</si>
  <si>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</si>
  <si>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</si>
  <si>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</si>
  <si>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</si>
  <si>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</si>
  <si>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</si>
  <si>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</si>
  <si>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</si>
  <si>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</si>
  <si>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</si>
  <si>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</si>
  <si>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</si>
  <si>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</si>
  <si>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</si>
  <si>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</si>
  <si>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</si>
  <si>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</si>
  <si>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</si>
  <si>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</si>
  <si>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</si>
  <si>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</si>
  <si>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</si>
  <si>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</si>
  <si>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</si>
  <si>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</si>
  <si>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</si>
  <si>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</si>
  <si>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</si>
  <si>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</si>
  <si>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</si>
  <si>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</si>
  <si>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</si>
  <si>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</si>
  <si>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</si>
  <si>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</si>
  <si>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</si>
  <si>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</si>
  <si>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</si>
  <si>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</si>
  <si>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</si>
  <si>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</si>
  <si>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</si>
  <si>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</si>
  <si>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</si>
  <si>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</si>
  <si>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</si>
  <si>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</si>
  <si>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</si>
  <si>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</si>
  <si>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</si>
  <si>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</si>
  <si>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</si>
  <si>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</si>
  <si>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</si>
  <si>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</si>
  <si>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</si>
  <si>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</si>
  <si>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</si>
  <si>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</si>
  <si>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</si>
  <si>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</si>
  <si>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</si>
  <si>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</si>
  <si>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</si>
  <si>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</si>
  <si>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</si>
  <si>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</si>
  <si>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</si>
  <si>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</si>
  <si>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</si>
  <si>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</si>
  <si>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</si>
  <si>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</si>
  <si>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</si>
  <si>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</si>
  <si>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</si>
  <si>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</si>
  <si>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</si>
  <si>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</si>
  <si>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</si>
  <si>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</si>
  <si>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</si>
  <si>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</si>
  <si>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</si>
  <si>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</si>
  <si>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</si>
  <si>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</si>
  <si>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</si>
  <si>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</si>
  <si>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</si>
  <si>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</si>
  <si>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</si>
  <si>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</si>
  <si>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</si>
  <si>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</si>
  <si>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</si>
  <si>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</si>
  <si>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</si>
  <si>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</si>
  <si>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</si>
  <si>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</si>
  <si>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</si>
  <si>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</si>
  <si>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</si>
  <si>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</si>
  <si>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</si>
  <si>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</si>
  <si>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</si>
  <si>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</si>
  <si>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</si>
  <si>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</si>
  <si>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</si>
  <si>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</si>
  <si>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</si>
  <si>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</si>
  <si>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</si>
  <si>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</si>
  <si>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</si>
  <si>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</si>
  <si>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</si>
  <si>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</si>
  <si>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</si>
  <si>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</si>
  <si>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</si>
  <si>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</si>
  <si>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</si>
  <si>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</si>
  <si>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</si>
  <si>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</si>
  <si>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</si>
  <si>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</si>
  <si>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</si>
  <si>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</si>
  <si>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</si>
  <si>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</si>
  <si>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</si>
  <si>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</si>
  <si>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</si>
  <si>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</si>
  <si>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</si>
  <si>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</si>
  <si>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</si>
  <si>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</si>
  <si>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</si>
  <si>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</si>
  <si>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</si>
  <si>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</si>
  <si>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</si>
  <si>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</si>
  <si>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</si>
  <si>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</si>
  <si>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</si>
  <si>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</si>
  <si>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</si>
  <si>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</si>
  <si>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</si>
  <si>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</si>
  <si>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</si>
  <si>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</si>
  <si>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</si>
  <si>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</si>
  <si>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</si>
  <si>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</si>
  <si>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</si>
  <si>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</si>
  <si>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</si>
  <si>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</si>
  <si>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</si>
  <si>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</si>
  <si>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</si>
  <si>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</si>
  <si>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</si>
  <si>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</si>
  <si>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</si>
  <si>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</si>
  <si>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</si>
  <si>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</si>
  <si>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</si>
  <si>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</si>
  <si>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</si>
  <si>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</si>
  <si>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</si>
  <si>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</si>
  <si>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</si>
  <si>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</si>
  <si>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</si>
  <si>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</si>
  <si>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</si>
  <si>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</si>
  <si>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</si>
  <si>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</si>
  <si>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</si>
  <si>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</si>
  <si>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</si>
  <si>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</si>
  <si>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</si>
  <si>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</si>
  <si>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</si>
  <si>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</si>
  <si>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</si>
  <si>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</si>
  <si>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</si>
  <si>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</si>
  <si>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</si>
  <si>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</si>
  <si>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</si>
  <si>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</si>
  <si>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</si>
  <si>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</si>
  <si>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</si>
  <si>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</si>
  <si>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</si>
  <si>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</si>
  <si>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</si>
  <si>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</si>
  <si>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</si>
  <si>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</si>
  <si>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</si>
  <si>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</si>
  <si>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</si>
  <si>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</si>
  <si>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</si>
  <si>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</si>
  <si>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</si>
  <si>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</si>
  <si>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</si>
  <si>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</si>
  <si>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</si>
  <si>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</si>
  <si>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</si>
  <si>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</si>
  <si>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</si>
  <si>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</si>
  <si>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</si>
  <si>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</si>
  <si>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</si>
  <si>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</si>
  <si>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</si>
  <si>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</si>
  <si>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</si>
  <si>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</si>
  <si>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</si>
  <si>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</si>
  <si>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</si>
  <si>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</si>
  <si>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</si>
  <si>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</si>
  <si>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</si>
  <si>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</si>
  <si>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</si>
  <si>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</si>
  <si>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</si>
  <si>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</si>
  <si>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</si>
  <si>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</si>
  <si>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</si>
  <si>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</si>
  <si>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</si>
  <si>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</si>
  <si>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</si>
  <si>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</si>
  <si>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</si>
  <si>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</si>
  <si>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</si>
  <si>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</si>
  <si>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</si>
  <si>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</si>
  <si>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</si>
  <si>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</si>
  <si>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</si>
  <si>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</si>
  <si>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</si>
  <si>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</si>
  <si>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</si>
  <si>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</si>
  <si>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</si>
  <si>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</si>
  <si>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</si>
  <si>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</si>
  <si>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</si>
  <si>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</si>
  <si>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</si>
  <si>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</si>
  <si>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</si>
  <si>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</si>
  <si>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</si>
  <si>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</si>
  <si>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</si>
  <si>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</si>
  <si>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</si>
  <si>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</si>
  <si>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</si>
  <si>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</si>
  <si>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</si>
  <si>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</si>
  <si>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</si>
  <si>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</si>
  <si>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</si>
  <si>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</si>
  <si>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</si>
  <si>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</si>
  <si>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</si>
  <si>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</si>
  <si>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</si>
  <si>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</si>
  <si>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</si>
  <si>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</si>
  <si>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</si>
  <si>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</si>
  <si>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</si>
  <si>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</si>
  <si>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</si>
  <si>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</si>
  <si>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</si>
  <si>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</si>
  <si>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</si>
  <si>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</si>
  <si>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</si>
  <si>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</si>
  <si>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</si>
  <si>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</si>
  <si>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</si>
  <si>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</si>
  <si>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</si>
  <si>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</si>
  <si>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</si>
  <si>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</si>
  <si>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</si>
  <si>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</si>
  <si>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</si>
  <si>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</si>
  <si>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</si>
  <si>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</si>
  <si>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</si>
  <si>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</si>
  <si>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</si>
  <si>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</si>
  <si>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</si>
  <si>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</si>
  <si>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</si>
  <si>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</si>
  <si>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</si>
  <si>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</si>
  <si>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</si>
  <si>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</si>
  <si>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</si>
  <si>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</si>
  <si>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</si>
  <si>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</si>
  <si>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</si>
  <si>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</si>
  <si>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</si>
  <si>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</si>
  <si>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</si>
  <si>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</si>
  <si>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</si>
  <si>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</si>
  <si>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</si>
  <si>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</si>
  <si>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</si>
  <si>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</si>
  <si>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</si>
  <si>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</si>
  <si>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</si>
  <si>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</si>
  <si>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</si>
  <si>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</si>
  <si>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</si>
  <si>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</si>
  <si>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</si>
  <si>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</si>
  <si>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</si>
  <si>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</si>
  <si>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</si>
  <si>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</si>
  <si>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</si>
  <si>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</si>
  <si>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</si>
  <si>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</si>
  <si>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</si>
  <si>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</si>
  <si>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</si>
  <si>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</si>
  <si>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</si>
  <si>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</si>
  <si>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</si>
  <si>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</si>
  <si>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</si>
  <si>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</si>
  <si>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</si>
  <si>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</si>
  <si>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</si>
  <si>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</si>
  <si>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</si>
  <si>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</si>
  <si>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</si>
  <si>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</si>
  <si>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</si>
  <si>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</si>
  <si>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</si>
  <si>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</si>
  <si>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</si>
  <si>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</si>
  <si>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</si>
  <si>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</si>
  <si>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</si>
  <si>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</si>
  <si>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</si>
  <si>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</si>
  <si>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</si>
  <si>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</si>
  <si>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</si>
  <si>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</si>
  <si>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</si>
  <si>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</si>
  <si>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</si>
  <si>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</si>
  <si>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</si>
  <si>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</si>
  <si>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</si>
  <si>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</si>
  <si>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</si>
  <si>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</si>
  <si>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</si>
  <si>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</si>
  <si>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</si>
  <si>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</si>
  <si>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</si>
  <si>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</si>
  <si>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</si>
  <si>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</si>
  <si>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</si>
  <si>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</si>
  <si>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</si>
  <si>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</si>
  <si>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</si>
  <si>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</si>
  <si>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</si>
  <si>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</si>
  <si>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</si>
  <si>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</si>
  <si>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</si>
  <si>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</si>
  <si>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</si>
  <si>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</si>
  <si>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</si>
  <si>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</si>
  <si>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</si>
  <si>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</si>
  <si>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</si>
  <si>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</si>
  <si>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</si>
  <si>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</si>
  <si>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</si>
  <si>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</si>
  <si>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</si>
  <si>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</si>
  <si>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</si>
  <si>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</si>
  <si>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</si>
  <si>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</si>
  <si>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</si>
  <si>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</si>
  <si>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</si>
  <si>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</si>
  <si>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</si>
  <si>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</si>
  <si>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</si>
  <si>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</si>
  <si>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</si>
  <si>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</si>
  <si>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</si>
  <si>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</si>
  <si>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</si>
  <si>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</si>
  <si>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</si>
  <si>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</si>
  <si>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</si>
  <si>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</si>
  <si>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</si>
  <si>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</si>
  <si>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</si>
  <si>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</si>
  <si>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</si>
  <si>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</si>
  <si>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</si>
  <si>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</si>
  <si>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</si>
  <si>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</si>
  <si>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</si>
  <si>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</si>
  <si>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</si>
  <si>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</si>
  <si>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</si>
  <si>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</si>
  <si>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</si>
  <si>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</si>
  <si>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</si>
  <si>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</si>
  <si>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</si>
  <si>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</si>
  <si>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</si>
  <si>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</si>
  <si>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</si>
  <si>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</si>
  <si>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</si>
  <si>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</si>
  <si>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</si>
  <si>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</si>
  <si>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</si>
  <si>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</si>
  <si>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</si>
  <si>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</si>
  <si>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</si>
  <si>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</si>
  <si>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</si>
  <si>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</si>
  <si>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</si>
  <si>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</si>
  <si>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</si>
  <si>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</si>
  <si>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</si>
  <si>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</si>
  <si>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</si>
  <si>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</si>
  <si>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</si>
  <si>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</si>
  <si>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</si>
  <si>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</si>
  <si>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</si>
  <si>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</si>
  <si>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</si>
  <si>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</si>
  <si>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</si>
  <si>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</si>
  <si>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</si>
  <si>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</si>
  <si>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</si>
  <si>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</si>
  <si>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</si>
  <si>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</si>
  <si>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</si>
  <si>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</si>
  <si>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</si>
  <si>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</si>
  <si>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</si>
  <si>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</si>
  <si>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</si>
  <si>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</si>
  <si>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</si>
  <si>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</si>
  <si>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</si>
  <si>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</si>
  <si>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</si>
  <si>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</si>
  <si>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</si>
  <si>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</si>
  <si>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</si>
  <si>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</si>
  <si>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</si>
  <si>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</si>
  <si>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</si>
  <si>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</si>
  <si>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</si>
  <si>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</si>
  <si>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</si>
  <si>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</si>
  <si>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</si>
  <si>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</si>
  <si>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</si>
  <si>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</si>
  <si>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</si>
  <si>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</si>
  <si>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</si>
  <si>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</si>
  <si>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</si>
  <si>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</si>
  <si>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</si>
  <si>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</si>
  <si>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</si>
  <si>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</si>
  <si>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</si>
  <si>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</si>
  <si>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</si>
  <si>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</si>
  <si>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</si>
  <si>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</si>
  <si>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</si>
  <si>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</si>
  <si>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</si>
  <si>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</si>
  <si>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</si>
  <si>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</si>
  <si>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</si>
  <si>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</si>
  <si>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</si>
  <si>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</si>
  <si>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</si>
  <si>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</si>
  <si>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</si>
  <si>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</si>
  <si>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</si>
  <si>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</si>
  <si>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</si>
  <si>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</si>
  <si>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</si>
  <si>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</si>
  <si>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</si>
  <si>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</si>
  <si>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</si>
  <si>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</si>
  <si>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</si>
  <si>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</si>
  <si>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</si>
  <si>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</si>
  <si>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</si>
  <si>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</si>
  <si>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</si>
  <si>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</si>
  <si>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</si>
  <si>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</si>
  <si>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</si>
  <si>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</si>
  <si>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</si>
  <si>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</si>
  <si>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</si>
  <si>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</si>
  <si>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</si>
  <si>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</si>
  <si>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</si>
  <si>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</si>
  <si>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</si>
  <si>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</si>
  <si>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</si>
  <si>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</si>
  <si>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</si>
  <si>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</si>
  <si>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</si>
  <si>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</si>
  <si>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</si>
  <si>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</si>
  <si>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</si>
  <si>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</si>
  <si>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</si>
  <si>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</si>
  <si>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</si>
  <si>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</si>
  <si>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</si>
  <si>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</si>
  <si>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</si>
  <si>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</si>
  <si>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</si>
  <si>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</si>
  <si>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</si>
  <si>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</si>
  <si>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</si>
  <si>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</si>
  <si>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</si>
  <si>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</si>
  <si>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</si>
  <si>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</si>
  <si>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</si>
  <si>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</si>
  <si>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</si>
  <si>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</si>
  <si>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</si>
  <si>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</si>
  <si>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</si>
  <si>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</si>
  <si>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</si>
  <si>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</si>
  <si>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</si>
  <si>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</si>
  <si>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</si>
  <si>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</si>
  <si>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</si>
  <si>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</si>
  <si>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</si>
  <si>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</si>
  <si>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</si>
  <si>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</si>
  <si>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</si>
  <si>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</si>
  <si>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</si>
  <si>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</si>
  <si>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</si>
  <si>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</si>
  <si>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</si>
  <si>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</si>
  <si>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</si>
  <si>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</si>
  <si>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</si>
  <si>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</si>
  <si>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</si>
  <si>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</si>
  <si>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</si>
  <si>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</si>
  <si>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</si>
  <si>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</si>
  <si>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</si>
  <si>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</si>
  <si>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</si>
  <si>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</si>
  <si>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</si>
  <si>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</si>
  <si>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</si>
  <si>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</si>
  <si>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</si>
  <si>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</si>
  <si>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</si>
  <si>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</si>
  <si>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</si>
  <si>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</si>
  <si>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</si>
  <si>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</si>
  <si>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</si>
  <si>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</si>
  <si>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</si>
  <si>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</si>
  <si>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</si>
  <si>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</si>
  <si>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</si>
  <si>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</si>
  <si>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</si>
  <si>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</si>
  <si>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</si>
  <si>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</si>
  <si>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</si>
  <si>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</si>
  <si>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</si>
  <si>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</si>
  <si>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</si>
  <si>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</si>
  <si>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</si>
  <si>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</si>
  <si>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</si>
  <si>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</si>
  <si>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</si>
  <si>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</si>
  <si>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</si>
  <si>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</si>
  <si>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</si>
  <si>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</si>
  <si>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</si>
  <si>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</si>
  <si>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</si>
  <si>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</si>
  <si>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</si>
  <si>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</si>
  <si>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</si>
  <si>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</si>
  <si>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</si>
  <si>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</si>
  <si>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</si>
  <si>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</si>
  <si>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</si>
  <si>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</si>
  <si>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</si>
  <si>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</si>
  <si>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</si>
  <si>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</si>
  <si>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</si>
  <si>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</si>
  <si>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</si>
  <si>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</si>
  <si>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</si>
  <si>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</si>
  <si>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</si>
  <si>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</si>
  <si>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</si>
  <si>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</si>
  <si>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</si>
  <si>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</si>
  <si>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</si>
  <si>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</si>
  <si>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</si>
  <si>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</si>
  <si>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</si>
  <si>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</si>
  <si>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</si>
  <si>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</si>
  <si>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</si>
  <si>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</si>
  <si>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</si>
  <si>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</si>
  <si>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</si>
  <si>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</si>
  <si>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</si>
  <si>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</si>
  <si>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</si>
  <si>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</si>
  <si>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</si>
  <si>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</si>
  <si>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</si>
  <si>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</si>
  <si>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</si>
  <si>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</si>
  <si>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</si>
  <si>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</si>
  <si>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</si>
  <si>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</si>
  <si>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</si>
  <si>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</si>
  <si>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</si>
  <si>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</si>
  <si>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</si>
  <si>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</si>
  <si>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</si>
  <si>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</si>
  <si>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</si>
  <si>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</si>
  <si>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</si>
  <si>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</si>
  <si>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</si>
  <si>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</si>
  <si>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</si>
  <si>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</si>
  <si>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</si>
  <si>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</si>
  <si>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</si>
  <si>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</si>
  <si>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</si>
  <si>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</si>
  <si>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</si>
  <si>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</si>
  <si>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</si>
  <si>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</si>
  <si>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</si>
  <si>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</si>
  <si>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</si>
  <si>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</si>
  <si>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</si>
  <si>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</si>
  <si>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</si>
  <si>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</si>
  <si>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</si>
  <si>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</si>
  <si>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</si>
  <si>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</si>
  <si>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</si>
  <si>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</si>
  <si>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</si>
  <si>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</si>
  <si>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</si>
  <si>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</si>
  <si>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</si>
  <si>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</si>
  <si>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</si>
  <si>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</si>
  <si>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</si>
  <si>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</si>
  <si>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</si>
  <si>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</si>
  <si>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</si>
  <si>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</si>
  <si>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</si>
  <si>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</si>
  <si>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</si>
  <si>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</si>
  <si>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</si>
  <si>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</si>
  <si>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</si>
  <si>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</si>
  <si>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</si>
  <si>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</si>
  <si>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</si>
  <si>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</si>
  <si>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</si>
  <si>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</si>
  <si>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</si>
  <si>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</si>
  <si>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</si>
  <si>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</si>
  <si>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</si>
  <si>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</si>
  <si>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</si>
  <si>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</si>
  <si>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</si>
  <si>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</si>
  <si>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</si>
  <si>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</si>
  <si>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</si>
  <si>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</si>
  <si>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</si>
  <si>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</si>
  <si>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</si>
  <si>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</si>
  <si>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</si>
  <si>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</si>
  <si>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</si>
  <si>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</si>
  <si>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</si>
  <si>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</si>
  <si>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</si>
  <si>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</si>
  <si>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</si>
  <si>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</si>
  <si>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</si>
  <si>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</si>
  <si>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</si>
  <si>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</si>
  <si>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</si>
  <si>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</si>
  <si>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</si>
  <si>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</si>
  <si>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</si>
  <si>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</si>
  <si>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</si>
  <si>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</si>
  <si>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</si>
  <si>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</si>
  <si>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</si>
  <si>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</si>
  <si>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</si>
  <si>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</si>
  <si>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</si>
  <si>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</si>
  <si>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</si>
  <si>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</si>
  <si>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</si>
  <si>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</si>
  <si>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</si>
  <si>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</si>
  <si>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</si>
  <si>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</si>
  <si>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</si>
  <si>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</si>
  <si>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</si>
  <si>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</si>
  <si>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</si>
  <si>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</si>
  <si>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</si>
  <si>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</si>
  <si>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</si>
  <si>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</si>
  <si>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</si>
  <si>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</si>
  <si>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</si>
  <si>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</si>
  <si>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</si>
  <si>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</si>
  <si>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</si>
  <si>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</si>
  <si>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</si>
  <si>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</si>
  <si>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</si>
  <si>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</si>
  <si>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</si>
  <si>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</si>
  <si>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</si>
  <si>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</si>
  <si>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</si>
  <si>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</si>
  <si>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</si>
  <si>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</si>
  <si>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</si>
  <si>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</si>
  <si>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</si>
  <si>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</si>
  <si>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</si>
  <si>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</si>
  <si>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</si>
  <si>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</si>
  <si>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</si>
  <si>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</si>
  <si>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</si>
  <si>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</si>
  <si>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</si>
  <si>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</si>
  <si>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</si>
  <si>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</si>
  <si>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</si>
  <si>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</si>
  <si>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</si>
  <si>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</si>
  <si>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</si>
  <si>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</si>
  <si>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</si>
  <si>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</si>
  <si>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</si>
  <si>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</si>
  <si>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</si>
  <si>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</si>
  <si>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</si>
  <si>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</si>
  <si>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</si>
  <si>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</si>
  <si>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</si>
  <si>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</si>
  <si>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</si>
  <si>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</si>
  <si>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</si>
  <si>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</si>
  <si>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</si>
  <si>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</si>
  <si>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</si>
  <si>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</si>
  <si>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</si>
  <si>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</si>
  <si>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</si>
  <si>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</si>
  <si>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</si>
  <si>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</si>
  <si>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</si>
  <si>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</si>
  <si>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</si>
  <si>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</si>
  <si>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</si>
  <si>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</si>
  <si>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</si>
  <si>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</si>
  <si>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</si>
  <si>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</si>
  <si>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</si>
  <si>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</si>
  <si>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</si>
  <si>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</si>
  <si>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</si>
  <si>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</si>
  <si>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</si>
  <si>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</si>
  <si>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</si>
  <si>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</si>
  <si>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</si>
  <si>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</si>
  <si>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</si>
  <si>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</si>
  <si>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</si>
  <si>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</si>
  <si>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</si>
  <si>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</si>
  <si>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</si>
  <si>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</si>
  <si>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</si>
  <si>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</si>
  <si>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</si>
  <si>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</si>
  <si>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</si>
  <si>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</si>
  <si>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</si>
  <si>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</si>
  <si>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</si>
  <si>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</si>
  <si>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</si>
  <si>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</si>
  <si>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</si>
  <si>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</si>
  <si>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</si>
  <si>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</si>
  <si>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</si>
  <si>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</si>
  <si>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</si>
  <si>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</si>
  <si>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</si>
  <si>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</si>
  <si>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</si>
  <si>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</si>
  <si>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</si>
  <si>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</si>
  <si>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</si>
  <si>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</si>
  <si>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</si>
  <si>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</si>
  <si>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</si>
  <si>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</si>
  <si>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</si>
  <si>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</si>
  <si>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</si>
  <si>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</si>
  <si>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</si>
  <si>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</si>
  <si>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</si>
  <si>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</si>
  <si>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</si>
  <si>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</si>
  <si>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</si>
  <si>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</si>
  <si>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</si>
  <si>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</si>
  <si>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</si>
  <si>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</si>
  <si>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</si>
  <si>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</si>
  <si>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</si>
  <si>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</si>
  <si>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</si>
  <si>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</si>
  <si>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</si>
  <si>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</si>
  <si>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</si>
  <si>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</si>
  <si>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</si>
  <si>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</si>
  <si>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</si>
  <si>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</si>
  <si>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</si>
  <si>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</si>
  <si>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</si>
  <si>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</si>
  <si>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</si>
  <si>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</si>
  <si>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</si>
  <si>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</si>
  <si>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</si>
  <si>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</si>
  <si>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</si>
  <si>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</si>
  <si>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</si>
  <si>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</si>
  <si>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</si>
  <si>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</si>
  <si>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</si>
  <si>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</si>
  <si>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</si>
  <si>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</si>
  <si>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</si>
  <si>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</si>
  <si>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</si>
  <si>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</si>
  <si>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</si>
  <si>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</si>
  <si>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</si>
  <si>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</si>
  <si>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</si>
  <si>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</si>
  <si>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</si>
  <si>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</si>
  <si>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</si>
  <si>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</si>
  <si>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</si>
  <si>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</si>
  <si>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</si>
  <si>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</si>
  <si>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</si>
  <si>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</si>
  <si>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</si>
  <si>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</si>
  <si>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</si>
  <si>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</si>
  <si>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</si>
  <si>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</si>
  <si>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</si>
  <si>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</si>
  <si>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</si>
  <si>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</si>
  <si>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</si>
  <si>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</si>
  <si>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</si>
  <si>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</si>
  <si>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</si>
  <si>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</si>
  <si>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</si>
  <si>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</si>
  <si>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</si>
  <si>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</si>
  <si>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</si>
  <si>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</si>
  <si>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</si>
  <si>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</si>
  <si>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</si>
  <si>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</si>
  <si>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</si>
  <si>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</si>
  <si>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</si>
  <si>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</si>
  <si>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</si>
  <si>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</si>
  <si>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</si>
  <si>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</si>
  <si>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</si>
  <si>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</si>
  <si>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</si>
  <si>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</si>
  <si>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</si>
  <si>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</si>
  <si>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</si>
  <si>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</si>
  <si>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</si>
  <si>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</si>
  <si>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</si>
  <si>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</si>
  <si>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</si>
  <si>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</si>
  <si>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</si>
  <si>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</si>
  <si>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</si>
  <si>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</si>
  <si>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</si>
  <si>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</si>
  <si>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</si>
  <si>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</si>
  <si>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</si>
  <si>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</si>
  <si>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</si>
  <si>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</si>
  <si>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</si>
  <si>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</si>
  <si>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</si>
  <si>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</si>
  <si>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</si>
  <si>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</si>
  <si>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</si>
  <si>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</si>
  <si>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</si>
  <si>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</si>
  <si>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</si>
  <si>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</si>
  <si>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</si>
  <si>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</si>
  <si>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</si>
  <si>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</si>
  <si>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</si>
  <si>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</si>
  <si>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</si>
  <si>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</si>
  <si>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</si>
  <si>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</si>
  <si>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</si>
  <si>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</si>
  <si>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</si>
  <si>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</si>
  <si>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</si>
  <si>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</si>
  <si>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</si>
  <si>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</si>
  <si>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</si>
  <si>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</si>
  <si>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</si>
  <si>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</si>
  <si>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</si>
  <si>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</si>
  <si>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</si>
  <si>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</si>
  <si>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</si>
  <si>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</si>
  <si>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</si>
  <si>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</si>
  <si>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</si>
  <si>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</si>
  <si>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</si>
  <si>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</si>
  <si>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</si>
  <si>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</si>
  <si>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</si>
  <si>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</si>
  <si>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</si>
  <si>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</si>
  <si>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</si>
  <si>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</si>
  <si>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</si>
  <si>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</si>
  <si>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</si>
  <si>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</si>
  <si>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</si>
  <si>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</si>
  <si>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</si>
  <si>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</si>
  <si>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</si>
  <si>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</si>
  <si>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</si>
  <si>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</si>
  <si>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</si>
  <si>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</si>
  <si>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</si>
  <si>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</si>
  <si>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</si>
  <si>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</si>
  <si>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</si>
  <si>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</si>
  <si>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</si>
  <si>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</si>
  <si>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</si>
  <si>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</si>
  <si>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</si>
  <si>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</si>
  <si>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</si>
  <si>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</si>
  <si>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</si>
  <si>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</si>
  <si>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</si>
  <si>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</si>
  <si>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</si>
  <si>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</si>
  <si>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</si>
  <si>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</si>
  <si>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</si>
  <si>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</si>
  <si>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</si>
  <si>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</si>
  <si>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</si>
  <si>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</si>
  <si>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</si>
  <si>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</si>
  <si>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</si>
  <si>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</si>
  <si>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</si>
  <si>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</si>
  <si>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</si>
  <si>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</si>
  <si>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</si>
  <si>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</si>
  <si>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</si>
  <si>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</si>
  <si>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</si>
  <si>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</si>
  <si>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</si>
  <si>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</si>
  <si>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</si>
  <si>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</si>
  <si>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</si>
  <si>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</si>
  <si>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</si>
  <si>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</si>
  <si>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</si>
  <si>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</si>
  <si>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</si>
  <si>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</si>
  <si>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</si>
  <si>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</si>
  <si>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</si>
  <si>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</si>
  <si>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</si>
  <si>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</si>
  <si>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</si>
  <si>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</si>
  <si>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</si>
  <si>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</si>
  <si>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</si>
  <si>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</si>
  <si>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</si>
  <si>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</si>
  <si>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</si>
  <si>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</si>
  <si>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</si>
  <si>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</si>
  <si>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</si>
  <si>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</si>
  <si>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</si>
  <si>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</si>
  <si>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</si>
  <si>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</si>
  <si>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</si>
  <si>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</si>
  <si>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</si>
  <si>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</si>
  <si>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</si>
  <si>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</si>
  <si>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</si>
  <si>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</si>
  <si>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</si>
  <si>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</si>
  <si>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</si>
  <si>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</si>
  <si>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</si>
  <si>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</si>
  <si>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</si>
  <si>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</si>
  <si>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</si>
  <si>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</si>
  <si>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</si>
  <si>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</si>
  <si>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</si>
  <si>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</si>
  <si>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</si>
  <si>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</si>
  <si>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</si>
  <si>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</si>
  <si>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</si>
  <si>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</si>
  <si>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</si>
  <si>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</si>
  <si>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</si>
  <si>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</si>
  <si>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</si>
  <si>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</si>
  <si>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</si>
  <si>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</si>
  <si>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</si>
  <si>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</si>
  <si>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</si>
  <si>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</si>
  <si>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</si>
  <si>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</si>
  <si>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</si>
  <si>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</si>
  <si>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</si>
  <si>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</si>
  <si>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</si>
  <si>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</si>
  <si>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</si>
  <si>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</si>
  <si>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</si>
  <si>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</si>
  <si>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</si>
  <si>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</si>
  <si>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</si>
  <si>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</si>
  <si>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</si>
  <si>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</si>
  <si>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</si>
  <si>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</si>
  <si>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</si>
  <si>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</si>
  <si>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</si>
  <si>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</si>
  <si>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</si>
  <si>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</si>
  <si>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</si>
  <si>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</si>
  <si>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</si>
  <si>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</si>
  <si>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</si>
  <si>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</si>
  <si>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</si>
  <si>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</si>
  <si>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</si>
  <si>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</si>
  <si>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</si>
  <si>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</si>
  <si>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</si>
  <si>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</si>
  <si>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</si>
  <si>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</si>
  <si>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</si>
  <si>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</si>
  <si>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</si>
  <si>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</si>
  <si>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</si>
  <si>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</si>
  <si>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</si>
  <si>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</si>
  <si>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</si>
  <si>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</si>
  <si>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</si>
  <si>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</si>
  <si>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</si>
  <si>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</si>
  <si>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</si>
  <si>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</si>
  <si>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</si>
  <si>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</si>
  <si>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</si>
  <si>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</si>
  <si>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</si>
  <si>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</si>
  <si>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</si>
  <si>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</si>
  <si>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</si>
  <si>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</si>
  <si>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</si>
  <si>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</si>
  <si>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</si>
  <si>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</si>
  <si>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</si>
  <si>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</si>
  <si>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</si>
  <si>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</si>
  <si>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</si>
  <si>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</si>
  <si>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</si>
  <si>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</si>
  <si>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</si>
  <si>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</si>
  <si>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</si>
  <si>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</si>
  <si>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</si>
  <si>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</si>
  <si>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</si>
  <si>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</si>
  <si>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</si>
  <si>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</si>
  <si>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</si>
  <si>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</si>
  <si>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</si>
  <si>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</si>
  <si>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</si>
  <si>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</si>
  <si>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</si>
  <si>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</si>
  <si>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</si>
  <si>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</si>
  <si>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</si>
  <si>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</si>
  <si>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</si>
  <si>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</si>
  <si>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</si>
  <si>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</si>
  <si>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</si>
  <si>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</si>
  <si>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</si>
  <si>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</si>
  <si>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</si>
  <si>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</si>
  <si>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</si>
  <si>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</si>
  <si>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</si>
  <si>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</si>
  <si>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</si>
  <si>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</si>
  <si>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</si>
  <si>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</si>
  <si>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</si>
  <si>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</si>
  <si>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</si>
  <si>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</si>
  <si>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</si>
  <si>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</si>
  <si>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</si>
  <si>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</si>
  <si>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</si>
  <si>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</si>
  <si>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</si>
  <si>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</si>
  <si>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</si>
  <si>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</si>
  <si>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</si>
  <si>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</si>
  <si>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</si>
  <si>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</si>
  <si>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</si>
  <si>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</si>
  <si>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</si>
  <si>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</si>
  <si>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</si>
  <si>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</si>
  <si>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</si>
  <si>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</si>
  <si>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</si>
  <si>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</si>
  <si>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</si>
  <si>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</si>
  <si>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</si>
  <si>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</si>
  <si>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</si>
  <si>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</si>
  <si>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</si>
  <si>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</si>
  <si>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</si>
  <si>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</si>
  <si>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</si>
  <si>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</si>
  <si>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</si>
  <si>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</si>
  <si>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</si>
  <si>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</si>
  <si>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</si>
  <si>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</si>
  <si>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</si>
  <si>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</si>
  <si>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</si>
  <si>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</si>
  <si>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</si>
  <si>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</si>
  <si>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</si>
  <si>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</si>
  <si>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</si>
  <si>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</si>
  <si>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</si>
  <si>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</si>
  <si>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</si>
  <si>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</si>
  <si>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</si>
  <si>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</si>
  <si>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</si>
  <si>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</si>
  <si>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</si>
  <si>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</si>
  <si>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</si>
  <si>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</si>
  <si>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</si>
  <si>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</si>
  <si>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</si>
  <si>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</si>
  <si>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</si>
  <si>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</si>
  <si>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</si>
  <si>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</si>
  <si>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</si>
  <si>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</si>
  <si>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</si>
  <si>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</si>
  <si>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</si>
  <si>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</si>
  <si>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</si>
  <si>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</si>
  <si>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</si>
  <si>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</si>
  <si>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</si>
  <si>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</si>
  <si>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</si>
  <si>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</si>
  <si>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</si>
  <si>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</si>
  <si>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</si>
  <si>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</si>
  <si>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</si>
  <si>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</si>
  <si>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</si>
  <si>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</si>
  <si>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</si>
  <si>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</si>
  <si>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</si>
  <si>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</si>
  <si>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</si>
  <si>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</si>
  <si>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</si>
  <si>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</si>
  <si>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</si>
  <si>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</si>
  <si>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</si>
  <si>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</si>
  <si>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</si>
  <si>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</si>
  <si>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</si>
  <si>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</si>
  <si>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</si>
  <si>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</si>
  <si>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</si>
  <si>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</si>
  <si>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</si>
  <si>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</si>
  <si>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</si>
  <si>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</si>
  <si>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</si>
  <si>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</si>
  <si>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</si>
  <si>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</si>
  <si>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</si>
  <si>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</si>
  <si>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</si>
  <si>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</si>
  <si>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</si>
  <si>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</si>
  <si>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</si>
  <si>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</si>
  <si>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</si>
  <si>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</si>
  <si>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</si>
  <si>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</si>
  <si>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</si>
  <si>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</si>
  <si>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</si>
  <si>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</si>
  <si>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</si>
  <si>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</si>
  <si>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</si>
  <si>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</si>
  <si>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</si>
  <si>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</si>
  <si>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</si>
  <si>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</si>
  <si>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</si>
  <si>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</si>
  <si>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</si>
  <si>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</si>
  <si>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</si>
  <si>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</si>
  <si>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</si>
  <si>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</si>
  <si>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</si>
  <si>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</si>
  <si>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</si>
  <si>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</si>
  <si>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</si>
  <si>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</si>
  <si>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</si>
  <si>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</si>
  <si>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</si>
  <si>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</si>
  <si>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</si>
  <si>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</si>
  <si>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</si>
  <si>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</si>
  <si>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</si>
  <si>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</si>
  <si>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</si>
  <si>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</si>
  <si>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</si>
  <si>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</si>
  <si>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</si>
  <si>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</si>
  <si>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</si>
  <si>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</si>
  <si>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</si>
  <si>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</si>
  <si>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</si>
  <si>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</si>
  <si>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</si>
  <si>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</si>
  <si>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</si>
  <si>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</si>
  <si>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</si>
  <si>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</si>
  <si>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</si>
  <si>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</si>
  <si>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</si>
  <si>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</si>
  <si>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</si>
  <si>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</si>
  <si>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</si>
  <si>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</si>
  <si>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</si>
  <si>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</si>
  <si>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</si>
  <si>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</si>
  <si>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</si>
  <si>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</si>
  <si>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</si>
  <si>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</si>
  <si>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</si>
  <si>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</si>
  <si>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</si>
  <si>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</si>
  <si>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</si>
  <si>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</si>
  <si>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</si>
  <si>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</si>
  <si>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</si>
  <si>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</si>
  <si>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</si>
  <si>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</si>
  <si>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</si>
  <si>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</si>
  <si>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</si>
  <si>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</si>
  <si>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</si>
  <si>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</si>
  <si>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</si>
  <si>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</si>
  <si>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</si>
  <si>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</si>
  <si>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</si>
  <si>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</si>
  <si>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</si>
  <si>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</si>
  <si>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</si>
  <si>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</si>
  <si>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</si>
  <si>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</si>
  <si>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</si>
  <si>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</si>
  <si>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</si>
  <si>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</si>
  <si>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</si>
  <si>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</si>
  <si>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</si>
  <si>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</si>
  <si>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</si>
  <si>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</si>
  <si>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</si>
  <si>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</si>
  <si>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</si>
  <si>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</si>
  <si>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</si>
  <si>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</si>
  <si>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</si>
  <si>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</si>
  <si>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</si>
  <si>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</si>
  <si>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</si>
  <si>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</si>
  <si>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</si>
  <si>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</si>
  <si>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</si>
  <si>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</si>
  <si>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</si>
  <si>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</si>
  <si>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</si>
  <si>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</si>
  <si>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</si>
  <si>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</si>
  <si>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</si>
  <si>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</si>
  <si>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</si>
  <si>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</si>
  <si>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</si>
  <si>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</si>
  <si>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</si>
  <si>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</si>
  <si>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</si>
  <si>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</si>
  <si>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</si>
  <si>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</si>
  <si>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</si>
  <si>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</si>
  <si>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</si>
  <si>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</si>
  <si>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</si>
  <si>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</si>
  <si>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</si>
  <si>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</si>
  <si>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</si>
  <si>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</si>
  <si>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</si>
  <si>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</si>
  <si>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</si>
  <si>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</si>
  <si>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</si>
  <si>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</si>
  <si>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</si>
  <si>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</si>
  <si>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</si>
  <si>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</si>
  <si>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</si>
  <si>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</si>
  <si>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</si>
  <si>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</si>
  <si>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</si>
  <si>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</si>
  <si>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</si>
  <si>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</si>
  <si>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</si>
  <si>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</si>
  <si>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</si>
  <si>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</si>
  <si>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</si>
  <si>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</si>
  <si>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</si>
  <si>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</si>
  <si>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</si>
  <si>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</si>
  <si>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</si>
  <si>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</si>
  <si>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</si>
  <si>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</si>
  <si>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</si>
  <si>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</si>
  <si>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</si>
  <si>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</si>
  <si>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</si>
  <si>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</si>
  <si>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</si>
  <si>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</si>
  <si>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</si>
  <si>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</si>
  <si>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</si>
  <si>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</si>
  <si>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</si>
  <si>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</si>
  <si>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</si>
  <si>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</si>
  <si>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</si>
  <si>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</si>
  <si>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</si>
  <si>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</si>
  <si>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</si>
  <si>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</si>
  <si>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</si>
  <si>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</si>
  <si>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</si>
  <si>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</si>
  <si>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</si>
  <si>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</si>
  <si>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</si>
  <si>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</si>
  <si>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</si>
  <si>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</si>
  <si>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</si>
  <si>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</si>
  <si>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</si>
  <si>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</si>
  <si>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</si>
  <si>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</si>
  <si>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</si>
  <si>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</si>
  <si>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</si>
  <si>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</si>
  <si>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</si>
  <si>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</si>
  <si>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</si>
  <si>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</si>
  <si>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</si>
  <si>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</si>
  <si>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</si>
  <si>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</si>
  <si>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</si>
  <si>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</si>
  <si>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</si>
  <si>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</si>
  <si>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</si>
  <si>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</si>
  <si>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</si>
  <si>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</si>
  <si>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</si>
  <si>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</si>
  <si>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</si>
  <si>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</si>
  <si>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</si>
  <si>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</si>
  <si>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</si>
  <si>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</si>
  <si>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</si>
  <si>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</si>
  <si>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</si>
  <si>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</si>
  <si>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</si>
  <si>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</si>
  <si>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</si>
  <si>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</si>
  <si>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</si>
  <si>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</si>
  <si>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</si>
  <si>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</si>
  <si>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</si>
  <si>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</si>
  <si>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</si>
  <si>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</si>
  <si>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</si>
  <si>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</si>
  <si>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</si>
  <si>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</si>
  <si>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</si>
  <si>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</si>
  <si>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</si>
  <si>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</si>
  <si>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</si>
  <si>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</si>
  <si>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</si>
  <si>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</si>
  <si>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</si>
  <si>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</si>
  <si>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</si>
  <si>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</si>
  <si>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</si>
  <si>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</si>
  <si>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</si>
  <si>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</si>
  <si>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</si>
  <si>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</si>
  <si>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</si>
  <si>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</si>
  <si>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</si>
  <si>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</si>
  <si>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</si>
  <si>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</si>
  <si>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</si>
  <si>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</si>
  <si>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</si>
  <si>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</si>
  <si>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</si>
  <si>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</si>
  <si>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</si>
  <si>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</si>
  <si>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</si>
  <si>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</si>
  <si>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</si>
  <si>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</si>
  <si>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</si>
  <si>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</si>
  <si>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</si>
  <si>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</si>
  <si>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</si>
  <si>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</si>
  <si>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</si>
  <si>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</si>
  <si>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</si>
  <si>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</si>
  <si>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</si>
  <si>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</si>
  <si>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</si>
  <si>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</si>
  <si>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</si>
  <si>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</si>
  <si>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</si>
  <si>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</si>
  <si>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</si>
  <si>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</si>
  <si>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</si>
  <si>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</si>
  <si>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</si>
  <si>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</si>
  <si>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</si>
  <si>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</si>
  <si>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</si>
  <si>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</si>
  <si>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</si>
  <si>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</si>
  <si>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</si>
  <si>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</si>
  <si>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</si>
  <si>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</si>
  <si>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</si>
  <si>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</si>
  <si>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</si>
  <si>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</si>
  <si>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</si>
  <si>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</si>
  <si>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</si>
  <si>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</si>
  <si>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</si>
  <si>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</si>
  <si>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</si>
  <si>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</si>
  <si>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</si>
  <si>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</si>
  <si>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</si>
  <si>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</si>
  <si>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</si>
  <si>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</si>
  <si>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</si>
  <si>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</si>
  <si>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</si>
  <si>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</si>
  <si>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</si>
  <si>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</si>
  <si>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</si>
  <si>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</si>
  <si>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</si>
  <si>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</si>
  <si>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</si>
  <si>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</si>
  <si>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</si>
  <si>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</si>
  <si>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</si>
  <si>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</si>
  <si>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</si>
  <si>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</si>
  <si>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</si>
  <si>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</si>
  <si>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</si>
  <si>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</si>
  <si>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</si>
  <si>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</si>
  <si>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</si>
  <si>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</si>
  <si>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</si>
  <si>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</si>
  <si>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</si>
  <si>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</si>
  <si>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</si>
  <si>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</si>
  <si>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</si>
  <si>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</si>
  <si>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</si>
  <si>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</si>
  <si>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</si>
  <si>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</si>
  <si>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</si>
  <si>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</si>
  <si>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</si>
  <si>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</si>
  <si>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</si>
  <si>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</si>
  <si>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</si>
  <si>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</si>
  <si>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</si>
  <si>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</si>
  <si>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</si>
  <si>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</si>
  <si>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</si>
  <si>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</si>
  <si>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</si>
  <si>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</si>
  <si>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</si>
  <si>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</si>
  <si>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</si>
  <si>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</si>
  <si>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</si>
  <si>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</si>
  <si>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</si>
  <si>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</si>
  <si>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</si>
  <si>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</si>
  <si>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</si>
  <si>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</si>
  <si>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</si>
  <si>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</si>
  <si>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</si>
  <si>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</si>
  <si>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</si>
  <si>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</si>
  <si>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</si>
  <si>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</si>
  <si>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</si>
  <si>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</si>
  <si>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</si>
  <si>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</si>
  <si>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</si>
  <si>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</si>
  <si>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</si>
  <si>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</si>
  <si>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</si>
  <si>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</si>
  <si>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</si>
  <si>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</si>
  <si>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</si>
  <si>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</si>
  <si>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</si>
  <si>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</si>
  <si>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</si>
  <si>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</si>
  <si>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</si>
  <si>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</si>
  <si>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</si>
  <si>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</si>
  <si>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</si>
  <si>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</si>
  <si>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</si>
  <si>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</si>
  <si>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</si>
  <si>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</si>
  <si>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</si>
  <si>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</si>
  <si>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</si>
  <si>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</si>
  <si>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</si>
  <si>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</si>
  <si>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</si>
  <si>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</si>
  <si>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</si>
  <si>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</si>
  <si>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</si>
  <si>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</si>
  <si>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</si>
  <si>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</si>
  <si>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</si>
  <si>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</si>
  <si>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</si>
  <si>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</si>
  <si>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</si>
  <si>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</si>
  <si>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</si>
  <si>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</si>
  <si>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</si>
  <si>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</si>
  <si>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</si>
  <si>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</si>
  <si>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</si>
  <si>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</si>
  <si>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</si>
  <si>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</si>
  <si>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</si>
  <si>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</si>
  <si>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</si>
  <si>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</si>
  <si>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</si>
  <si>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</si>
  <si>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</si>
  <si>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</si>
  <si>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</si>
  <si>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</si>
  <si>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</si>
  <si>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</si>
  <si>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</si>
  <si>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</si>
  <si>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</si>
  <si>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</si>
  <si>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</si>
  <si>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</si>
  <si>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</si>
  <si>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</si>
  <si>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</si>
  <si>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</si>
  <si>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</si>
  <si>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</si>
  <si>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</si>
  <si>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</si>
  <si>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</si>
  <si>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</si>
  <si>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</si>
  <si>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</si>
  <si>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</si>
  <si>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</si>
  <si>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</si>
  <si>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</si>
  <si>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</si>
  <si>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</si>
  <si>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</si>
  <si>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</si>
  <si>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</si>
  <si>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</si>
  <si>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</si>
  <si>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</si>
  <si>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</si>
  <si>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</si>
  <si>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</si>
  <si>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</si>
  <si>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</si>
  <si>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</si>
  <si>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</si>
  <si>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</si>
  <si>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</si>
  <si>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</si>
  <si>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</si>
  <si>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</si>
  <si>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</si>
  <si>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</si>
  <si>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</si>
  <si>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</si>
  <si>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</si>
  <si>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</si>
  <si>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</si>
  <si>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</si>
  <si>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</si>
  <si>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</si>
  <si>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</si>
  <si>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</si>
  <si>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</si>
  <si>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</si>
  <si>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</si>
  <si>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</si>
  <si>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</si>
  <si>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</si>
  <si>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</si>
  <si>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</si>
  <si>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</si>
  <si>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</si>
  <si>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</si>
  <si>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</si>
  <si>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</si>
  <si>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</si>
  <si>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</si>
  <si>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</si>
  <si>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</si>
  <si>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</si>
  <si>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</si>
  <si>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</si>
  <si>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</si>
  <si>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</si>
  <si>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</si>
  <si>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</si>
  <si>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</si>
  <si>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</si>
  <si>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</si>
  <si>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</si>
  <si>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</si>
  <si>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</si>
  <si>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</si>
  <si>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</si>
  <si>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</si>
  <si>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</si>
  <si>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</si>
  <si>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</si>
  <si>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</si>
  <si>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</si>
  <si>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</si>
  <si>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</si>
  <si>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</si>
  <si>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</si>
  <si>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</si>
  <si>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</si>
  <si>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</si>
  <si>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</si>
  <si>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</si>
  <si>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</si>
  <si>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</si>
  <si>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</si>
  <si>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</si>
  <si>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</si>
  <si>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</si>
  <si>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</si>
  <si>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</si>
  <si>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</si>
  <si>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</si>
  <si>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</si>
  <si>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</si>
  <si>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</si>
  <si>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</si>
  <si>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</si>
  <si>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</si>
  <si>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</si>
  <si>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</si>
  <si>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</si>
  <si>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</si>
  <si>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</si>
  <si>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</si>
  <si>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</si>
  <si>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</si>
  <si>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</si>
  <si>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</si>
  <si>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</si>
  <si>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</si>
  <si>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</si>
  <si>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</si>
  <si>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</si>
  <si>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</si>
  <si>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</si>
  <si>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</si>
  <si>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</si>
  <si>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</si>
  <si>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</si>
  <si>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</si>
  <si>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</si>
  <si>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</si>
  <si>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</si>
  <si>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</si>
  <si>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</si>
  <si>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</si>
  <si>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</si>
  <si>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</si>
  <si>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</si>
  <si>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</si>
  <si>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</si>
  <si>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</si>
  <si>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</si>
  <si>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</si>
  <si>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</si>
  <si>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</si>
  <si>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</si>
  <si>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</si>
  <si>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</si>
  <si>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</si>
  <si>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</si>
  <si>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</si>
  <si>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</si>
  <si>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</si>
  <si>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</si>
  <si>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</si>
  <si>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</si>
  <si>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</si>
  <si>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</si>
  <si>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</si>
  <si>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</si>
  <si>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</si>
  <si>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</si>
  <si>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</si>
  <si>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</si>
  <si>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</si>
  <si>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</si>
  <si>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</si>
  <si>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</si>
  <si>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</si>
  <si>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</si>
  <si>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</si>
  <si>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</si>
  <si>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</si>
  <si>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</si>
  <si>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</si>
  <si>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</si>
  <si>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</si>
  <si>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</si>
  <si>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</si>
  <si>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</si>
  <si>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</si>
  <si>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</si>
  <si>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</si>
  <si>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</si>
  <si>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</si>
  <si>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</si>
  <si>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</si>
  <si>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</si>
  <si>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</si>
  <si>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</si>
  <si>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</si>
  <si>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</si>
  <si>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</si>
  <si>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</si>
  <si>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</si>
  <si>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</si>
  <si>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</si>
  <si>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</si>
  <si>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</si>
  <si>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</si>
  <si>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</si>
  <si>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</si>
  <si>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</si>
  <si>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</si>
  <si>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</si>
  <si>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</si>
  <si>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</si>
  <si>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</si>
  <si>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</si>
  <si>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</si>
  <si>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</si>
  <si>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</si>
  <si>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</si>
  <si>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</si>
  <si>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</si>
  <si>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</si>
  <si>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</si>
  <si>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</si>
  <si>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</si>
  <si>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</si>
  <si>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</si>
  <si>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</si>
  <si>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</si>
  <si>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</si>
  <si>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</si>
  <si>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</si>
  <si>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</si>
  <si>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</si>
  <si>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</si>
  <si>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</si>
  <si>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</si>
  <si>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</si>
  <si>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</si>
  <si>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</si>
  <si>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</si>
  <si>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</si>
  <si>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</si>
  <si>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</si>
  <si>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</si>
  <si>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</si>
  <si>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</si>
  <si>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</si>
  <si>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</si>
  <si>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</si>
  <si>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</si>
  <si>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</si>
  <si>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</si>
  <si>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</si>
  <si>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</si>
  <si>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</si>
  <si>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</si>
  <si>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</si>
  <si>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</si>
  <si>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</si>
  <si>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</si>
  <si>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</si>
  <si>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</si>
  <si>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</si>
  <si>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</si>
  <si>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</si>
  <si>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</si>
  <si>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</si>
  <si>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</si>
  <si>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</si>
  <si>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</si>
  <si>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</si>
  <si>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</si>
  <si>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</si>
  <si>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</si>
  <si>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</si>
  <si>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</si>
  <si>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</si>
  <si>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</si>
  <si>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</si>
  <si>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</si>
  <si>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</si>
  <si>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</si>
  <si>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</si>
  <si>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</si>
  <si>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</si>
  <si>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</si>
  <si>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</si>
  <si>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</si>
  <si>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</si>
  <si>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</si>
  <si>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</si>
  <si>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</si>
  <si>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</si>
  <si>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</si>
  <si>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</si>
  <si>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</si>
  <si>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</si>
  <si>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</si>
  <si>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</si>
  <si>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</si>
  <si>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</si>
  <si>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</si>
  <si>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</si>
  <si>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</si>
  <si>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</si>
  <si>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</si>
  <si>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</si>
  <si>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</si>
  <si>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</si>
  <si>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</si>
  <si>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</si>
  <si>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</si>
  <si>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</si>
  <si>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</si>
  <si>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</si>
  <si>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</si>
  <si>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</si>
  <si>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</si>
  <si>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</si>
  <si>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</si>
  <si>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</si>
  <si>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</si>
  <si>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</si>
  <si>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</si>
  <si>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</si>
  <si>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</si>
  <si>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</si>
  <si>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</si>
  <si>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</si>
  <si>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</si>
  <si>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</si>
  <si>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</si>
  <si>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</si>
  <si>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</si>
  <si>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</si>
  <si>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</si>
  <si>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</si>
  <si>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</si>
  <si>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</si>
  <si>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</si>
  <si>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</si>
  <si>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</si>
  <si>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</si>
  <si>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</si>
  <si>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</si>
  <si>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</si>
  <si>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</si>
  <si>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</si>
  <si>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</si>
  <si>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</si>
  <si>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</si>
  <si>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</si>
  <si>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</si>
  <si>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</si>
  <si>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</si>
  <si>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</si>
  <si>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</si>
  <si>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</si>
  <si>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</si>
  <si>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</si>
  <si>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</si>
  <si>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</si>
  <si>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</si>
  <si>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</si>
  <si>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</si>
  <si>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</si>
  <si>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</si>
  <si>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</si>
  <si>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</si>
  <si>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</si>
  <si>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</si>
  <si>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</si>
  <si>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</si>
  <si>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</si>
  <si>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</si>
  <si>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</si>
  <si>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</si>
  <si>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</si>
  <si>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</si>
  <si>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</si>
  <si>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</si>
  <si>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</si>
  <si>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</si>
  <si>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</si>
  <si>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</si>
  <si>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</si>
  <si>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</si>
  <si>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</si>
  <si>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</si>
  <si>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</si>
  <si>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</si>
  <si>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</si>
  <si>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</si>
  <si>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</si>
  <si>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</si>
  <si>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</si>
  <si>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</si>
  <si>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</si>
  <si>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</si>
  <si>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</si>
  <si>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</si>
  <si>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</si>
  <si>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</si>
  <si>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</si>
  <si>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</si>
  <si>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</si>
  <si>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</si>
  <si>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</si>
  <si>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</si>
  <si>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</si>
  <si>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</si>
  <si>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</si>
  <si>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</si>
  <si>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</si>
  <si>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</si>
  <si>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</si>
  <si>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</si>
  <si>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</si>
  <si>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</si>
  <si>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</si>
  <si>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</si>
  <si>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</si>
  <si>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</si>
  <si>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</si>
  <si>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</si>
  <si>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</si>
  <si>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</si>
  <si>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</si>
  <si>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</si>
  <si>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</si>
  <si>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</si>
  <si>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</si>
  <si>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</si>
  <si>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</si>
  <si>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</si>
  <si>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</si>
  <si>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</si>
  <si>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</si>
  <si>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</si>
  <si>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</si>
  <si>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</si>
  <si>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</si>
  <si>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</si>
  <si>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</si>
  <si>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</si>
  <si>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</si>
  <si>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</si>
  <si>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</si>
  <si>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</si>
  <si>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</si>
  <si>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</si>
  <si>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</si>
  <si>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</si>
  <si>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</si>
  <si>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</si>
  <si>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</si>
  <si>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</si>
  <si>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</si>
  <si>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</si>
  <si>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</si>
  <si>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</si>
  <si>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</si>
  <si>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</si>
  <si>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</si>
  <si>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</si>
  <si>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</si>
  <si>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</si>
  <si>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</si>
  <si>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</si>
  <si>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</si>
  <si>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</si>
  <si>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</si>
  <si>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</si>
  <si>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</si>
  <si>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</si>
  <si>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</si>
  <si>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</si>
  <si>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</si>
  <si>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</si>
  <si>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</si>
  <si>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</si>
  <si>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</si>
  <si>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</si>
  <si>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</si>
  <si>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</si>
  <si>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</si>
  <si>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</si>
  <si>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</si>
  <si>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</si>
  <si>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</si>
  <si>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</si>
  <si>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</si>
  <si>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</si>
  <si>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</si>
  <si>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</si>
  <si>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</si>
  <si>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</si>
  <si>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</si>
  <si>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</si>
  <si>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</si>
  <si>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</si>
  <si>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</si>
  <si>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</si>
  <si>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</si>
  <si>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</si>
  <si>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</si>
  <si>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</si>
  <si>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</si>
  <si>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</si>
  <si>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</si>
  <si>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</si>
  <si>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</si>
  <si>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</si>
  <si>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</si>
  <si>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</si>
  <si>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</si>
  <si>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</si>
  <si>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</si>
  <si>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</si>
  <si>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</si>
  <si>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</si>
  <si>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</si>
  <si>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</si>
  <si>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</si>
  <si>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</si>
  <si>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</si>
  <si>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</si>
  <si>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</si>
  <si>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</si>
  <si>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</si>
  <si>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</si>
  <si>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</si>
  <si>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</si>
  <si>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</si>
  <si>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</si>
  <si>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</si>
  <si>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</si>
  <si>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</si>
  <si>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</si>
  <si>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</si>
  <si>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</si>
  <si>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</si>
  <si>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</si>
  <si>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</si>
  <si>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</si>
  <si>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</si>
  <si>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</si>
  <si>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</si>
  <si>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</si>
  <si>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</si>
  <si>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</si>
  <si>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</si>
  <si>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</si>
  <si>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</si>
  <si>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</si>
  <si>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</si>
  <si>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</si>
  <si>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</si>
  <si>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</si>
  <si>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</si>
  <si>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</si>
  <si>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</si>
  <si>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</si>
  <si>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</si>
  <si>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</si>
  <si>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</si>
  <si>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</si>
  <si>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</si>
  <si>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</si>
  <si>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</si>
  <si>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</si>
  <si>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</si>
  <si>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</si>
  <si>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</si>
  <si>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</si>
  <si>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</si>
  <si>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</si>
  <si>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</si>
  <si>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</si>
  <si>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</si>
  <si>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</si>
  <si>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</si>
  <si>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</si>
  <si>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</si>
  <si>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</si>
  <si>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</si>
  <si>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</si>
  <si>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</si>
  <si>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</si>
  <si>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</si>
  <si>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</si>
  <si>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</si>
  <si>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</si>
  <si>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</si>
  <si>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</si>
  <si>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</si>
  <si>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</si>
  <si>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</si>
  <si>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</si>
  <si>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</si>
  <si>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</si>
  <si>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</si>
  <si>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</si>
  <si>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</si>
  <si>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</si>
  <si>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</si>
  <si>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</si>
  <si>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</si>
  <si>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</si>
  <si>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</si>
  <si>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</si>
  <si>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</si>
  <si>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</si>
  <si>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</si>
  <si>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</si>
  <si>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</si>
  <si>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</si>
  <si>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</si>
  <si>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</si>
  <si>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</si>
  <si>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</si>
  <si>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</si>
  <si>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</si>
  <si>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</si>
  <si>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</si>
  <si>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</si>
  <si>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</si>
  <si>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</si>
  <si>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</si>
  <si>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</si>
  <si>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</si>
  <si>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</si>
  <si>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</si>
  <si>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</si>
  <si>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</si>
  <si>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</si>
  <si>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</si>
  <si>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</si>
  <si>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</si>
  <si>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</si>
  <si>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</si>
  <si>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</si>
  <si>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</si>
  <si>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</si>
  <si>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</si>
  <si>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</si>
  <si>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</si>
  <si>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</si>
  <si>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</si>
  <si>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</si>
  <si>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</si>
  <si>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</si>
  <si>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</si>
  <si>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</si>
  <si>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</si>
  <si>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</si>
  <si>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</si>
  <si>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</si>
  <si>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</si>
  <si>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</si>
  <si>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</si>
  <si>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</si>
  <si>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</si>
  <si>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</si>
  <si>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</si>
  <si>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</si>
  <si>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</si>
  <si>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</si>
  <si>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</si>
  <si>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</si>
  <si>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</si>
  <si>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</si>
  <si>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</si>
  <si>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</si>
  <si>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</si>
  <si>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</si>
  <si>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</si>
  <si>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</si>
  <si>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</si>
  <si>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</si>
  <si>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</si>
  <si>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</si>
  <si>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</si>
  <si>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</si>
  <si>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</si>
  <si>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</si>
  <si>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</si>
  <si>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</si>
  <si>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</si>
  <si>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</si>
  <si>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</si>
  <si>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</si>
  <si>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</si>
  <si>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</si>
  <si>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</si>
  <si>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</si>
  <si>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</si>
  <si>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</si>
  <si>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</si>
  <si>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</si>
  <si>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</si>
  <si>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</si>
  <si>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</si>
  <si>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</si>
  <si>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</si>
  <si>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</si>
  <si>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</si>
  <si>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</si>
  <si>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</si>
  <si>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</si>
  <si>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</si>
  <si>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</si>
  <si>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</si>
  <si>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</si>
  <si>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</si>
  <si>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</si>
  <si>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</si>
  <si>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</si>
  <si>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</si>
  <si>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</si>
  <si>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</si>
  <si>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</si>
  <si>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</si>
  <si>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</si>
  <si>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</si>
  <si>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</si>
  <si>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</si>
  <si>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</si>
  <si>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</si>
  <si>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</si>
  <si>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</si>
  <si>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</si>
  <si>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</si>
  <si>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</si>
  <si>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</si>
  <si>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</si>
  <si>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</si>
  <si>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</si>
  <si>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</si>
  <si>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</si>
  <si>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</si>
  <si>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</si>
  <si>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</si>
  <si>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</si>
  <si>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</si>
  <si>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</si>
  <si>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</si>
  <si>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</si>
  <si>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</si>
  <si>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</si>
  <si>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</si>
  <si>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</si>
  <si>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</si>
  <si>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</si>
  <si>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</si>
  <si>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</si>
  <si>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</si>
  <si>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</si>
  <si>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</si>
  <si>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</si>
  <si>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</si>
  <si>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</si>
  <si>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</si>
  <si>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</si>
  <si>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</si>
  <si>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</si>
  <si>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</si>
  <si>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</si>
  <si>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</si>
  <si>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</si>
  <si>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</si>
  <si>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</si>
  <si>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</si>
  <si>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</si>
  <si>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</si>
  <si>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</si>
  <si>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</si>
  <si>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</si>
  <si>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</si>
  <si>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</si>
  <si>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</si>
  <si>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</si>
  <si>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</si>
  <si>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</si>
  <si>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</si>
  <si>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</si>
  <si>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</si>
  <si>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</si>
  <si>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</si>
  <si>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</si>
  <si>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</si>
  <si>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</si>
  <si>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</si>
  <si>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</si>
  <si>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</si>
  <si>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</si>
  <si>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</si>
  <si>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</si>
  <si>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</si>
  <si>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</si>
  <si>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</si>
  <si>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</si>
  <si>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</si>
  <si>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</si>
  <si>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</si>
  <si>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</si>
  <si>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</si>
  <si>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</si>
  <si>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</si>
  <si>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</si>
  <si>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</si>
  <si>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</si>
  <si>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</si>
  <si>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</si>
  <si>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</si>
  <si>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</si>
  <si>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</si>
  <si>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</si>
  <si>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</si>
  <si>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</si>
  <si>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</si>
  <si>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</si>
  <si>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</si>
  <si>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</si>
  <si>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</si>
  <si>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</si>
  <si>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</si>
  <si>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</si>
  <si>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</si>
  <si>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</si>
  <si>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</si>
  <si>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</si>
  <si>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</si>
  <si>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</si>
  <si>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</si>
  <si>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</si>
  <si>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</si>
  <si>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</si>
  <si>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</si>
  <si>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</si>
  <si>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</si>
  <si>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</si>
  <si>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</si>
  <si>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</si>
  <si>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</si>
  <si>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</si>
  <si>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</si>
  <si>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</si>
  <si>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</si>
  <si>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</si>
  <si>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</si>
  <si>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</si>
  <si>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</si>
  <si>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</si>
  <si>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</si>
  <si>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</si>
  <si>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</si>
  <si>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</si>
  <si>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</si>
  <si>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</si>
  <si>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</si>
  <si>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</si>
  <si>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</si>
  <si>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</si>
  <si>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</si>
  <si>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</si>
  <si>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</si>
  <si>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</si>
  <si>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</si>
  <si>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</si>
  <si>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</si>
  <si>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</si>
  <si>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</si>
  <si>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</si>
  <si>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</si>
  <si>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</si>
  <si>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</si>
  <si>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</si>
  <si>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</si>
  <si>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</si>
  <si>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</si>
  <si>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</si>
  <si>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</si>
  <si>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</si>
  <si>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</si>
  <si>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</si>
  <si>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</si>
  <si>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</si>
  <si>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</si>
  <si>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</si>
  <si>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</si>
  <si>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</si>
  <si>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</si>
  <si>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</si>
  <si>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</si>
  <si>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</si>
  <si>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</si>
  <si>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</si>
  <si>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</si>
  <si>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</si>
  <si>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</si>
  <si>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</si>
  <si>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</si>
  <si>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</si>
  <si>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</si>
  <si>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</si>
  <si>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</si>
  <si>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</si>
  <si>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</si>
  <si>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</si>
  <si>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</si>
  <si>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</si>
  <si>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</si>
  <si>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</si>
  <si>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</si>
  <si>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</si>
  <si>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</si>
  <si>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</si>
  <si>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</si>
  <si>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</si>
  <si>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</si>
  <si>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</si>
  <si>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</si>
  <si>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</si>
  <si>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</si>
  <si>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</si>
  <si>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</si>
  <si>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</si>
  <si>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</si>
  <si>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</si>
  <si>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</si>
  <si>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</si>
  <si>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</si>
  <si>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</si>
  <si>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</si>
  <si>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</si>
  <si>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</si>
  <si>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</si>
  <si>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</si>
  <si>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</si>
  <si>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</si>
  <si>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</si>
  <si>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</si>
  <si>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</si>
  <si>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</si>
  <si>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</si>
  <si>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</si>
  <si>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</si>
  <si>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</si>
  <si>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</si>
  <si>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</si>
  <si>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</si>
  <si>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</si>
  <si>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</si>
  <si>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</si>
  <si>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</si>
  <si>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</si>
  <si>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</si>
  <si>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</si>
  <si>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</si>
  <si>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</si>
  <si>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</si>
  <si>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</si>
  <si>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</si>
  <si>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</si>
  <si>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</si>
  <si>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</si>
  <si>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</si>
  <si>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</si>
  <si>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</si>
  <si>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</si>
  <si>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</si>
  <si>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</si>
  <si>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</si>
  <si>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</si>
  <si>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</si>
  <si>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</si>
  <si>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</si>
  <si>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</si>
  <si>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</si>
  <si>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</si>
  <si>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</si>
  <si>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</si>
  <si>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</si>
  <si>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</si>
  <si>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</si>
  <si>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</si>
  <si>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</si>
  <si>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</si>
  <si>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</si>
  <si>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</si>
  <si>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</si>
  <si>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</si>
  <si>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</si>
  <si>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</si>
  <si>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</si>
  <si>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</si>
  <si>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</si>
  <si>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</si>
  <si>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</si>
  <si>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</si>
  <si>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</si>
  <si>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</si>
  <si>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</si>
  <si>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</si>
  <si>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</si>
  <si>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</si>
  <si>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</si>
  <si>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</si>
  <si>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</si>
  <si>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</si>
  <si>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</si>
  <si>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</si>
  <si>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</si>
  <si>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</si>
  <si>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</si>
  <si>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</si>
  <si>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</si>
  <si>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</si>
  <si>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</si>
  <si>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</si>
  <si>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</si>
  <si>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</si>
  <si>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</si>
  <si>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</si>
  <si>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</si>
  <si>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</si>
  <si>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</si>
  <si>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</si>
  <si>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</si>
  <si>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</si>
  <si>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</si>
  <si>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</si>
  <si>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</si>
  <si>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</si>
  <si>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</si>
  <si>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</si>
  <si>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</si>
  <si>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</si>
  <si>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</si>
  <si>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</si>
  <si>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</si>
  <si>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</si>
  <si>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</si>
  <si>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</si>
  <si>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</si>
  <si>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</si>
  <si>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</si>
  <si>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</si>
  <si>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</si>
  <si>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</si>
  <si>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</si>
  <si>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</si>
  <si>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</si>
  <si>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</si>
  <si>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</si>
  <si>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</si>
  <si>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</si>
  <si>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</si>
  <si>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</si>
  <si>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</si>
  <si>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</si>
  <si>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</si>
  <si>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</si>
  <si>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</si>
  <si>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</si>
  <si>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</si>
  <si>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</si>
  <si>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</si>
  <si>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</si>
  <si>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</si>
  <si>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</si>
  <si>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</si>
  <si>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</si>
  <si>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</si>
  <si>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</si>
  <si>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</si>
  <si>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</si>
  <si>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</si>
  <si>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</si>
  <si>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</si>
  <si>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</si>
  <si>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</si>
  <si>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</si>
  <si>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</si>
  <si>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</si>
  <si>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</si>
  <si>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</si>
  <si>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</si>
  <si>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</si>
  <si>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</si>
  <si>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</si>
  <si>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</si>
  <si>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</si>
  <si>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</si>
  <si>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</si>
  <si>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</si>
  <si>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</si>
  <si>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</si>
  <si>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</si>
  <si>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</si>
  <si>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</si>
  <si>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</si>
  <si>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</si>
  <si>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</si>
  <si>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</si>
  <si>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</si>
  <si>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</si>
  <si>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</si>
  <si>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</si>
  <si>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</si>
  <si>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</si>
  <si>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</si>
  <si>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</si>
  <si>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</si>
  <si>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</si>
  <si>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</si>
  <si>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</si>
  <si>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</si>
  <si>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</si>
  <si>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</si>
  <si>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</si>
  <si>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</si>
  <si>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</si>
  <si>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</si>
  <si>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</si>
  <si>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</si>
  <si>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</si>
  <si>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</si>
  <si>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</si>
  <si>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</si>
  <si>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</si>
  <si>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</si>
  <si>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</si>
  <si>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</si>
  <si>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</si>
  <si>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</si>
  <si>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</si>
  <si>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</si>
  <si>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</si>
  <si>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</si>
  <si>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</si>
  <si>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</si>
  <si>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</si>
  <si>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</si>
  <si>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</si>
  <si>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</si>
  <si>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</si>
  <si>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</si>
  <si>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</si>
  <si>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</si>
  <si>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</si>
  <si>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</si>
  <si>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</si>
  <si>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</si>
  <si>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</si>
  <si>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</si>
  <si>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</si>
  <si>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</si>
  <si>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</si>
  <si>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</si>
  <si>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</si>
  <si>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</si>
  <si>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</si>
  <si>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</si>
  <si>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</si>
  <si>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</si>
  <si>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</si>
  <si>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</si>
  <si>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</si>
  <si>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</si>
  <si>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</si>
  <si>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</si>
  <si>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</si>
  <si>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</si>
  <si>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</si>
  <si>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</si>
  <si>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</si>
  <si>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</si>
  <si>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</si>
  <si>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</si>
  <si>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</si>
  <si>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</si>
  <si>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</si>
  <si>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</si>
  <si>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</si>
  <si>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</si>
  <si>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</si>
  <si>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</si>
  <si>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</si>
  <si>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</si>
  <si>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</si>
  <si>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</si>
  <si>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</si>
  <si>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</si>
  <si>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</si>
  <si>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</si>
  <si>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</si>
  <si>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</si>
  <si>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</si>
  <si>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</si>
  <si>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</si>
  <si>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</si>
  <si>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</si>
  <si>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</si>
  <si>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</si>
  <si>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</si>
  <si>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</si>
  <si>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</si>
  <si>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</si>
  <si>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</si>
  <si>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</si>
  <si>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</si>
  <si>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</si>
  <si>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</si>
  <si>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</si>
  <si>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</si>
  <si>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</si>
  <si>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</si>
  <si>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</si>
  <si>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</si>
  <si>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</si>
  <si>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</si>
  <si>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</si>
  <si>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</si>
  <si>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</si>
  <si>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</si>
  <si>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</si>
  <si>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</si>
  <si>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</si>
  <si>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</si>
  <si>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</si>
  <si>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</si>
  <si>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</si>
  <si>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</si>
  <si>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</si>
  <si>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</si>
  <si>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</si>
  <si>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</si>
  <si>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</si>
  <si>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</si>
  <si>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</si>
  <si>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</si>
  <si>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</si>
  <si>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</si>
  <si>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</si>
  <si>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</si>
  <si>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</si>
  <si>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</si>
  <si>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</si>
  <si>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</si>
  <si>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</si>
  <si>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</si>
  <si>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</si>
  <si>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</si>
  <si>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</si>
  <si>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</si>
  <si>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</si>
  <si>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</si>
  <si>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</si>
  <si>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</si>
  <si>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</si>
  <si>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</si>
  <si>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</si>
  <si>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</si>
  <si>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</si>
  <si>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</si>
  <si>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</si>
  <si>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</si>
  <si>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</si>
  <si>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</si>
  <si>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</si>
  <si>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</si>
  <si>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</si>
  <si>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</si>
  <si>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</si>
  <si>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</si>
  <si>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</si>
  <si>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</si>
  <si>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</si>
  <si>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</si>
  <si>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</si>
  <si>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</si>
  <si>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</si>
  <si>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</si>
  <si>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</si>
  <si>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</si>
  <si>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</si>
  <si>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</si>
  <si>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</si>
  <si>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</si>
  <si>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</si>
  <si>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</si>
  <si>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</si>
  <si>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</si>
  <si>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</si>
  <si>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</si>
  <si>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</si>
  <si>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</si>
  <si>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</si>
  <si>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</si>
  <si>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</si>
  <si>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</si>
  <si>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</si>
  <si>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</si>
  <si>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</si>
  <si>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</si>
  <si>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</si>
  <si>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</si>
  <si>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</si>
  <si>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</si>
  <si>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</si>
  <si>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</si>
  <si>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</si>
  <si>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</si>
  <si>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</si>
  <si>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</si>
  <si>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</si>
  <si>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</si>
  <si>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</si>
  <si>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</si>
  <si>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</si>
  <si>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</si>
  <si>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</si>
  <si>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</si>
  <si>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</si>
  <si>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</si>
  <si>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</si>
  <si>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</si>
  <si>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</si>
  <si>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</si>
  <si>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</si>
  <si>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</si>
  <si>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</si>
  <si>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</si>
  <si>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</si>
  <si>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</si>
  <si>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</si>
  <si>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</si>
  <si>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</si>
  <si>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</si>
  <si>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</si>
  <si>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</si>
  <si>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</si>
  <si>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</si>
  <si>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</si>
  <si>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</si>
  <si>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</si>
  <si>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</si>
  <si>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</si>
  <si>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</si>
  <si>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</si>
  <si>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</si>
  <si>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</si>
  <si>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</si>
  <si>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</si>
  <si>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</si>
  <si>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</si>
  <si>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</si>
  <si>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</si>
  <si>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</si>
  <si>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</si>
  <si>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</si>
  <si>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</si>
  <si>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</si>
  <si>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</si>
  <si>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</si>
  <si>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</si>
  <si>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</si>
  <si>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</si>
  <si>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</si>
  <si>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</si>
  <si>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</si>
  <si>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</si>
  <si>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</si>
  <si>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</si>
  <si>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</si>
  <si>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</si>
  <si>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</si>
  <si>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</si>
  <si>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</si>
  <si>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</si>
  <si>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</si>
  <si>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</si>
  <si>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</si>
  <si>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</si>
  <si>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</si>
  <si>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</si>
  <si>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</si>
  <si>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</si>
  <si>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</si>
  <si>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</si>
  <si>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</si>
  <si>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</si>
  <si>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</si>
  <si>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</si>
  <si>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</si>
  <si>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</si>
  <si>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</si>
  <si>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</si>
  <si>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</si>
  <si>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</si>
  <si>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</si>
  <si>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</si>
  <si>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</si>
  <si>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</si>
  <si>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</si>
  <si>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</si>
  <si>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</si>
  <si>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</si>
  <si>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</si>
  <si>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</si>
  <si>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</si>
  <si>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</si>
  <si>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</si>
  <si>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</si>
  <si>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</si>
  <si>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</si>
  <si>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</si>
  <si>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</si>
  <si>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</si>
  <si>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</si>
  <si>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</si>
  <si>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</si>
  <si>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</si>
  <si>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</si>
  <si>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</si>
  <si>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</si>
  <si>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</si>
  <si>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</si>
  <si>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</si>
  <si>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</si>
  <si>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</si>
  <si>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</si>
  <si>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</si>
  <si>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</si>
  <si>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</si>
  <si>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</si>
  <si>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</si>
  <si>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</si>
  <si>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</si>
  <si>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</si>
  <si>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</si>
  <si>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</si>
  <si>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</si>
  <si>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</si>
  <si>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</si>
  <si>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</si>
  <si>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</si>
  <si>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</si>
  <si>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</si>
  <si>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</si>
  <si>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</si>
  <si>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</si>
  <si>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</si>
  <si>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</si>
  <si>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</si>
  <si>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</si>
  <si>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</si>
  <si>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</si>
  <si>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</si>
  <si>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</si>
  <si>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</si>
  <si>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</si>
  <si>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</si>
  <si>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</si>
  <si>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</si>
  <si>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</si>
  <si>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</si>
  <si>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</si>
  <si>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</si>
  <si>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</si>
  <si>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</si>
  <si>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</si>
  <si>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</si>
  <si>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</si>
  <si>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</si>
  <si>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</si>
  <si>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</si>
  <si>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</si>
  <si>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</si>
  <si>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</si>
  <si>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</si>
  <si>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</si>
  <si>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</si>
  <si>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</si>
  <si>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</si>
  <si>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</si>
  <si>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</si>
  <si>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</si>
  <si>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</si>
  <si>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</si>
  <si>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</si>
  <si>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</si>
  <si>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</si>
  <si>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</si>
  <si>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</si>
  <si>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</si>
  <si>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</si>
  <si>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</si>
  <si>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</si>
  <si>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</si>
  <si>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</si>
  <si>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</si>
  <si>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</si>
  <si>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</si>
  <si>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</si>
  <si>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</si>
  <si>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</si>
  <si>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</si>
  <si>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</si>
  <si>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</si>
  <si>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</si>
  <si>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</si>
  <si>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</si>
  <si>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</si>
  <si>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</si>
  <si>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</si>
  <si>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</si>
  <si>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</si>
  <si>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</si>
  <si>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</si>
  <si>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</si>
  <si>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</si>
  <si>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</si>
  <si>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</si>
  <si>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</si>
  <si>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</si>
  <si>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</si>
  <si>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</si>
  <si>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</si>
  <si>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</si>
  <si>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</si>
  <si>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</si>
  <si>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</si>
  <si>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</si>
  <si>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</si>
  <si>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</si>
  <si>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</si>
  <si>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</si>
  <si>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</si>
  <si>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</si>
  <si>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</si>
  <si>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</si>
  <si>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</si>
  <si>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</si>
  <si>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</si>
  <si>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</si>
  <si>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</si>
  <si>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</si>
  <si>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</si>
  <si>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</si>
  <si>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</si>
  <si>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</si>
  <si>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</si>
  <si>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</si>
  <si>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</si>
  <si>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</si>
  <si>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</si>
  <si>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</si>
  <si>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</si>
  <si>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</si>
  <si>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</si>
  <si>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</si>
  <si>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</si>
  <si>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</si>
  <si>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</si>
  <si>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</si>
  <si>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</si>
  <si>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</si>
  <si>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</si>
  <si>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</si>
  <si>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</si>
  <si>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</si>
  <si>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</si>
  <si>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</si>
  <si>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</si>
  <si>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</si>
  <si>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</si>
  <si>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</si>
  <si>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</si>
  <si>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</si>
  <si>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</si>
  <si>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</si>
  <si>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</si>
  <si>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</si>
  <si>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</si>
  <si>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</si>
  <si>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</si>
  <si>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</si>
  <si>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</si>
  <si>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</si>
  <si>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</si>
  <si>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</si>
  <si>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</si>
  <si>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</si>
  <si>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</si>
  <si>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</si>
  <si>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</si>
  <si>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</si>
  <si>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</si>
  <si>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</si>
  <si>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</si>
  <si>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</si>
  <si>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</si>
  <si>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</si>
  <si>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</si>
  <si>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</si>
  <si>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</si>
  <si>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</si>
  <si>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</si>
  <si>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</si>
  <si>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</si>
  <si>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</si>
  <si>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</si>
  <si>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</si>
  <si>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</si>
  <si>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</si>
  <si>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</si>
  <si>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</si>
  <si>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</si>
  <si>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</si>
  <si>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</si>
  <si>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</si>
  <si>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</si>
  <si>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</si>
  <si>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</si>
  <si>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</si>
  <si>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</si>
  <si>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</si>
  <si>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</si>
  <si>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</si>
  <si>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</si>
  <si>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</si>
  <si>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</si>
  <si>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</si>
  <si>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</si>
  <si>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</si>
  <si>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</si>
  <si>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</si>
  <si>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</si>
  <si>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</si>
  <si>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</si>
  <si>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</si>
  <si>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</si>
  <si>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</si>
  <si>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</si>
  <si>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</si>
  <si>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</si>
  <si>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</si>
  <si>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</si>
  <si>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</si>
  <si>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</si>
  <si>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</si>
  <si>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</si>
  <si>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</si>
  <si>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</si>
  <si>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</si>
  <si>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</si>
  <si>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</si>
  <si>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</si>
  <si>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</si>
  <si>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</si>
  <si>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</si>
  <si>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</si>
  <si>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</si>
  <si>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</si>
  <si>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</si>
  <si>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</si>
  <si>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</si>
  <si>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</si>
  <si>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</si>
  <si>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</si>
  <si>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</si>
  <si>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</si>
  <si>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</si>
  <si>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</si>
  <si>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</si>
  <si>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</si>
  <si>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</si>
  <si>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</si>
  <si>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</si>
  <si>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</si>
  <si>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</si>
  <si>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</si>
  <si>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</si>
  <si>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</si>
  <si>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</si>
  <si>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</si>
  <si>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</si>
  <si>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</si>
  <si>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</si>
  <si>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</si>
  <si>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</si>
  <si>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</si>
  <si>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</si>
  <si>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</si>
  <si>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</si>
  <si>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</si>
  <si>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</si>
  <si>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</si>
  <si>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</si>
  <si>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</si>
  <si>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</si>
  <si>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</si>
  <si>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</si>
  <si>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</si>
  <si>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</si>
  <si>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</si>
  <si>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</si>
  <si>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</si>
  <si>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</si>
  <si>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</si>
  <si>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</si>
  <si>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</si>
  <si>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</si>
  <si>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</si>
  <si>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</si>
  <si>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</si>
  <si>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</si>
  <si>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</si>
  <si>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</si>
  <si>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</si>
  <si>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</si>
  <si>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</si>
  <si>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</si>
  <si>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</si>
  <si>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</si>
  <si>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</si>
  <si>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</si>
  <si>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</si>
  <si>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</si>
  <si>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</si>
  <si>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</si>
  <si>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</si>
  <si>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</si>
  <si>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</si>
  <si>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</si>
  <si>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</si>
  <si>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</si>
  <si>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</si>
  <si>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</si>
  <si>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</si>
  <si>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</si>
  <si>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</si>
  <si>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</si>
  <si>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</si>
  <si>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</si>
  <si>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</si>
  <si>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</si>
  <si>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</si>
  <si>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</si>
  <si>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</si>
  <si>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</si>
  <si>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</si>
  <si>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</si>
  <si>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</si>
  <si>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</si>
  <si>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</si>
  <si>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</si>
  <si>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</si>
  <si>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</si>
  <si>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</si>
  <si>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</si>
  <si>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</si>
  <si>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</si>
  <si>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</si>
  <si>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</si>
  <si>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</si>
  <si>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</si>
  <si>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</si>
  <si>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</si>
  <si>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</si>
  <si>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</si>
  <si>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</si>
  <si>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</si>
  <si>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</si>
  <si>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</si>
  <si>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</si>
  <si>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</si>
  <si>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</si>
  <si>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</si>
  <si>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</si>
  <si>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</si>
  <si>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</si>
  <si>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</si>
  <si>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</si>
  <si>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</si>
  <si>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</si>
  <si>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</si>
  <si>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</si>
  <si>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</si>
  <si>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</si>
  <si>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</si>
  <si>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</si>
  <si>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</si>
  <si>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</si>
  <si>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</si>
  <si>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</si>
  <si>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</si>
  <si>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</si>
  <si>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</si>
  <si>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</si>
  <si>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</si>
  <si>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</si>
  <si>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</si>
  <si>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</si>
  <si>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</si>
  <si>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</si>
  <si>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</si>
  <si>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</si>
  <si>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</si>
  <si>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</si>
  <si>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</si>
  <si>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</si>
  <si>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</si>
  <si>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</si>
  <si>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</si>
  <si>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</si>
  <si>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</si>
  <si>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</si>
  <si>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</si>
  <si>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</si>
  <si>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</si>
  <si>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</si>
  <si>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</si>
  <si>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</si>
  <si>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</si>
  <si>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</si>
  <si>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</si>
  <si>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</si>
  <si>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</si>
  <si>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</si>
  <si>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</si>
  <si>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</si>
  <si>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</si>
  <si>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</si>
  <si>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</si>
  <si>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</si>
  <si>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</si>
  <si>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</si>
  <si>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</si>
  <si>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</si>
  <si>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</si>
  <si>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</si>
  <si>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</si>
  <si>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</si>
  <si>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</si>
  <si>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</si>
  <si>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</si>
  <si>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</si>
  <si>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</si>
  <si>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</si>
  <si>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</si>
  <si>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</si>
  <si>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</si>
  <si>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</si>
  <si>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</si>
  <si>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</si>
  <si>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</si>
  <si>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</si>
  <si>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</si>
  <si>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</si>
  <si>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</si>
  <si>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</si>
  <si>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</si>
  <si>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</si>
  <si>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</si>
  <si>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</si>
  <si>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</si>
  <si>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</si>
  <si>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</si>
  <si>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</si>
  <si>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</si>
  <si>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</si>
  <si>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</si>
  <si>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</si>
  <si>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</si>
  <si>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</si>
  <si>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</si>
  <si>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</si>
  <si>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</si>
  <si>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</si>
  <si>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</si>
  <si>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</si>
  <si>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</si>
  <si>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</si>
  <si>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</si>
  <si>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</si>
  <si>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</si>
  <si>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</si>
  <si>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</si>
  <si>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</si>
  <si>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</si>
  <si>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</si>
  <si>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</si>
  <si>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</si>
  <si>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</si>
  <si>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</si>
  <si>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</si>
  <si>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</si>
  <si>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</si>
  <si>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</si>
  <si>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</si>
  <si>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</si>
  <si>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</si>
  <si>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</si>
  <si>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</si>
  <si>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</si>
  <si>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</si>
  <si>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</si>
  <si>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</si>
  <si>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</si>
  <si>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</si>
  <si>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</si>
  <si>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</si>
  <si>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</si>
  <si>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</si>
  <si>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</si>
  <si>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</si>
  <si>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</si>
  <si>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</si>
  <si>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</si>
  <si>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</si>
  <si>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</si>
  <si>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</si>
  <si>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</si>
  <si>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</si>
  <si>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</si>
  <si>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</si>
  <si>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</si>
  <si>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</si>
  <si>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</si>
  <si>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</si>
  <si>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</si>
  <si>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</si>
  <si>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</si>
  <si>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</si>
  <si>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</si>
  <si>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</si>
  <si>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</si>
  <si>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</si>
  <si>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</si>
  <si>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</si>
  <si>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</si>
  <si>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</si>
  <si>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</si>
  <si>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</si>
  <si>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</si>
  <si>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</si>
  <si>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</si>
  <si>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</si>
  <si>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</si>
  <si>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</si>
  <si>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</si>
  <si>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</si>
  <si>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</si>
  <si>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</si>
  <si>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</si>
  <si>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</si>
  <si>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</si>
  <si>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</si>
  <si>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</si>
  <si>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</si>
  <si>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</si>
  <si>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</si>
  <si>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</si>
  <si>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</si>
  <si>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</si>
  <si>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</si>
  <si>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</si>
  <si>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</si>
  <si>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</si>
  <si>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</si>
  <si>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</si>
  <si>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</si>
  <si>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</si>
  <si>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</si>
  <si>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</si>
  <si>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</si>
  <si>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</si>
  <si>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</si>
  <si>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</si>
  <si>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</si>
  <si>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</si>
  <si>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</si>
  <si>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</si>
  <si>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</si>
  <si>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</si>
  <si>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</si>
  <si>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</si>
  <si>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</si>
  <si>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</si>
  <si>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</si>
  <si>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</si>
  <si>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</si>
  <si>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</si>
  <si>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</si>
  <si>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</si>
  <si>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</si>
  <si>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</si>
  <si>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</si>
  <si>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</si>
  <si>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</si>
  <si>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</si>
  <si>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</si>
  <si>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</si>
  <si>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</si>
  <si>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</si>
  <si>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</si>
  <si>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</si>
  <si>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</si>
  <si>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</si>
  <si>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</si>
  <si>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</si>
  <si>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</si>
  <si>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</si>
  <si>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</si>
  <si>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</si>
  <si>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</si>
  <si>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</si>
  <si>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</si>
  <si>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</si>
  <si>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</si>
  <si>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</si>
  <si>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</si>
  <si>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</si>
  <si>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</si>
  <si>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</si>
  <si>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</si>
  <si>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</si>
  <si>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</si>
  <si>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</si>
  <si>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</si>
  <si>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</si>
  <si>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</si>
  <si>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</si>
  <si>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</si>
  <si>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</si>
  <si>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</si>
  <si>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</si>
  <si>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</si>
  <si>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</si>
  <si>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</si>
  <si>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</si>
  <si>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</si>
  <si>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</si>
  <si>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</si>
  <si>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</si>
  <si>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</si>
  <si>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</si>
  <si>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</si>
  <si>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</si>
  <si>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</si>
  <si>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</si>
  <si>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</si>
  <si>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</si>
  <si>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</si>
  <si>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</si>
  <si>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</si>
  <si>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</si>
  <si>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</si>
  <si>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</si>
  <si>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</si>
  <si>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</si>
  <si>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</si>
  <si>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</si>
  <si>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</si>
  <si>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</si>
  <si>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</si>
  <si>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</si>
  <si>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</si>
  <si>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</si>
  <si>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</si>
  <si>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</si>
  <si>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</si>
  <si>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</si>
  <si>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</si>
  <si>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</si>
  <si>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</si>
  <si>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</si>
  <si>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</si>
  <si>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</si>
  <si>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</si>
  <si>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</si>
  <si>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</si>
  <si>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</si>
  <si>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</si>
  <si>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</si>
  <si>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</si>
  <si>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</si>
  <si>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</si>
  <si>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</si>
  <si>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</si>
  <si>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</si>
  <si>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</si>
  <si>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</si>
  <si>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</si>
  <si>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</si>
  <si>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</si>
  <si>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</si>
  <si>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</si>
  <si>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</si>
  <si>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</si>
  <si>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</si>
  <si>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</si>
  <si>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</si>
  <si>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</si>
  <si>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</si>
  <si>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</si>
  <si>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</si>
  <si>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</si>
  <si>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</si>
  <si>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</si>
  <si>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</si>
  <si>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</si>
  <si>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</si>
  <si>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</si>
  <si>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</si>
  <si>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</si>
  <si>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</si>
  <si>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</si>
  <si>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</si>
  <si>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</si>
  <si>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</si>
  <si>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</si>
  <si>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</si>
  <si>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</si>
  <si>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</si>
  <si>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</si>
  <si>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</si>
  <si>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</si>
  <si>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</si>
  <si>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</si>
  <si>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</si>
  <si>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</si>
  <si>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</si>
  <si>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</si>
  <si>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</si>
  <si>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</si>
  <si>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</si>
  <si>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</si>
  <si>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</si>
  <si>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</si>
  <si>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</si>
  <si>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</si>
  <si>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</si>
  <si>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</si>
  <si>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</si>
  <si>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</si>
  <si>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</si>
  <si>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</si>
  <si>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</si>
  <si>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</si>
  <si>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</si>
  <si>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</si>
  <si>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</si>
  <si>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</si>
  <si>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</si>
  <si>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</si>
  <si>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</si>
  <si>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</si>
  <si>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</si>
  <si>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</si>
  <si>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</si>
  <si>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</si>
  <si>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</si>
  <si>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</si>
  <si>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</si>
  <si>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</si>
  <si>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</si>
  <si>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</si>
  <si>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</si>
  <si>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</si>
  <si>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</si>
  <si>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</si>
  <si>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</si>
  <si>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</si>
  <si>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</si>
  <si>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</si>
  <si>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</si>
  <si>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</si>
  <si>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</si>
  <si>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</si>
  <si>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</si>
  <si>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</si>
  <si>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</si>
  <si>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</si>
  <si>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</si>
  <si>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</si>
  <si>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</si>
  <si>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</si>
  <si>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</si>
  <si>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</si>
  <si>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</si>
  <si>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</si>
  <si>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</si>
  <si>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</si>
  <si>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</si>
  <si>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</si>
  <si>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</si>
  <si>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</si>
  <si>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</si>
  <si>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</si>
  <si>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</si>
  <si>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</si>
  <si>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</si>
  <si>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</si>
  <si>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</si>
  <si>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</si>
  <si>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</si>
  <si>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</si>
  <si>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</si>
  <si>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</si>
  <si>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</si>
  <si>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</si>
  <si>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</si>
  <si>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</si>
  <si>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</si>
  <si>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</si>
  <si>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</si>
  <si>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</si>
  <si>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</si>
  <si>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</si>
  <si>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</si>
  <si>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</si>
  <si>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</si>
  <si>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</si>
  <si>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</si>
  <si>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</si>
  <si>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</si>
  <si>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</si>
  <si>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</si>
  <si>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</si>
  <si>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</si>
  <si>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</si>
  <si>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</si>
  <si>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</si>
  <si>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</si>
  <si>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</si>
  <si>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</si>
  <si>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</si>
  <si>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</si>
  <si>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</si>
  <si>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</si>
  <si>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</si>
  <si>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</si>
  <si>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</si>
  <si>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</si>
  <si>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</si>
  <si>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</si>
  <si>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</si>
  <si>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</si>
  <si>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</si>
  <si>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</si>
  <si>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</si>
  <si>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</si>
  <si>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</si>
  <si>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</si>
  <si>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</si>
  <si>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</si>
  <si>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</si>
  <si>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</si>
  <si>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</si>
  <si>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</si>
  <si>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</si>
  <si>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</si>
  <si>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</si>
  <si>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</si>
  <si>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</si>
  <si>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</si>
  <si>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</si>
  <si>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</si>
  <si>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</si>
  <si>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</si>
  <si>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</si>
  <si>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</si>
  <si>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</si>
  <si>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</si>
  <si>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</si>
  <si>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</si>
  <si>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</si>
  <si>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</si>
  <si>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</si>
  <si>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</si>
  <si>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</si>
  <si>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</si>
  <si>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</si>
  <si>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</si>
  <si>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</si>
  <si>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</si>
  <si>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</si>
  <si>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</si>
  <si>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</si>
  <si>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</si>
  <si>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</si>
  <si>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</si>
  <si>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</si>
  <si>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</si>
  <si>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</si>
  <si>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</si>
  <si>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</si>
  <si>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</si>
  <si>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</si>
  <si>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</si>
  <si>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</si>
  <si>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</si>
  <si>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</si>
  <si>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</si>
  <si>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</si>
  <si>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</si>
  <si>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</si>
  <si>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</si>
  <si>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</si>
  <si>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</si>
  <si>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</si>
  <si>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</si>
  <si>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</si>
  <si>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</si>
  <si>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</si>
  <si>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</si>
  <si>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</si>
  <si>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</si>
  <si>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</si>
  <si>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</si>
  <si>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</si>
  <si>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</si>
  <si>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</si>
  <si>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</si>
  <si>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</si>
  <si>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</si>
  <si>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</si>
  <si>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</si>
  <si>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</si>
  <si>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</si>
  <si>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</si>
  <si>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</si>
  <si>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</si>
  <si>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</si>
  <si>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</si>
  <si>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</si>
  <si>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</si>
  <si>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</si>
  <si>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</si>
  <si>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</si>
  <si>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</si>
  <si>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</si>
  <si>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</si>
  <si>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</si>
  <si>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</si>
  <si>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</si>
  <si>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</si>
  <si>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</si>
  <si>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</si>
  <si>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</si>
  <si>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</si>
  <si>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</si>
  <si>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</si>
  <si>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</si>
  <si>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</si>
  <si>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</si>
  <si>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</si>
  <si>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</si>
  <si>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</si>
  <si>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</si>
  <si>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</si>
  <si>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</si>
  <si>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</si>
  <si>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</si>
  <si>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</si>
  <si>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</si>
  <si>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</si>
  <si>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</si>
  <si>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</si>
  <si>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</si>
  <si>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</si>
  <si>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</si>
  <si>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</si>
  <si>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</si>
  <si>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</si>
  <si>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</si>
  <si>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</si>
  <si>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</si>
  <si>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</si>
  <si>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</si>
  <si>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</si>
  <si>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</si>
  <si>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</si>
  <si>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</si>
  <si>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</si>
  <si>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</si>
  <si>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</si>
  <si>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</si>
  <si>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</si>
  <si>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</si>
  <si>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</si>
  <si>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</si>
  <si>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</si>
  <si>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</si>
  <si>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</si>
  <si>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</si>
  <si>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</si>
  <si>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</si>
  <si>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</si>
  <si>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</si>
  <si>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</si>
  <si>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</si>
  <si>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</si>
  <si>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</si>
  <si>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</si>
  <si>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</si>
  <si>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</si>
  <si>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</si>
  <si>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</si>
  <si>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</si>
  <si>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</si>
  <si>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</si>
  <si>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</si>
  <si>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</si>
  <si>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</si>
  <si>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</si>
  <si>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</si>
  <si>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</si>
  <si>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</si>
  <si>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</si>
  <si>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</si>
  <si>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</si>
  <si>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</si>
  <si>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</si>
  <si>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</si>
  <si>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</si>
  <si>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</si>
  <si>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</si>
  <si>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</si>
  <si>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</si>
  <si>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</si>
  <si>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</si>
  <si>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</si>
  <si>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</si>
  <si>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</si>
  <si>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</si>
  <si>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</si>
  <si>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</si>
  <si>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</si>
  <si>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</si>
  <si>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</si>
  <si>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</si>
  <si>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</si>
  <si>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</si>
  <si>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</si>
  <si>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</si>
  <si>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</si>
  <si>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</si>
  <si>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</si>
  <si>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</si>
  <si>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</si>
  <si>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</si>
  <si>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</si>
  <si>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</si>
  <si>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</si>
  <si>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</si>
  <si>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</si>
  <si>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</si>
  <si>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</si>
  <si>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</si>
  <si>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</si>
  <si>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</si>
  <si>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</si>
  <si>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</si>
  <si>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</si>
  <si>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</si>
  <si>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</si>
  <si>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</si>
  <si>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</si>
  <si>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</si>
  <si>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</si>
  <si>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</si>
  <si>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</si>
  <si>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</si>
  <si>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</si>
  <si>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</si>
  <si>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</si>
  <si>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</si>
  <si>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</si>
  <si>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</si>
  <si>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</si>
  <si>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</si>
  <si>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</si>
  <si>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</si>
  <si>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</si>
  <si>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</si>
  <si>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</si>
  <si>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</si>
  <si>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</si>
  <si>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</si>
  <si>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</si>
  <si>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</si>
  <si>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</si>
  <si>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</si>
  <si>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</si>
  <si>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</si>
  <si>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</si>
  <si>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</si>
  <si>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</si>
  <si>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</si>
  <si>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</si>
  <si>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</si>
  <si>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</si>
  <si>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</si>
  <si>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</si>
  <si>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</si>
  <si>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</si>
  <si>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</si>
  <si>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</si>
  <si>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</si>
  <si>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</si>
  <si>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</si>
  <si>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</si>
  <si>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</si>
  <si>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</si>
  <si>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</si>
  <si>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</si>
  <si>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</si>
  <si>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</si>
  <si>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</si>
  <si>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</si>
  <si>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</si>
  <si>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</si>
  <si>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</si>
  <si>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</si>
  <si>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</si>
  <si>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</si>
  <si>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</si>
  <si>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</si>
  <si>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</si>
  <si>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</si>
  <si>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</si>
  <si>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</si>
  <si>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</si>
  <si>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</si>
  <si>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</si>
  <si>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</si>
  <si>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</si>
  <si>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</si>
  <si>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</si>
  <si>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</si>
  <si>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</si>
  <si>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</si>
  <si>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</si>
  <si>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</si>
  <si>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</si>
  <si>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</si>
  <si>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</si>
  <si>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</si>
  <si>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</si>
  <si>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</si>
  <si>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</si>
  <si>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</si>
  <si>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</si>
  <si>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</si>
  <si>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</si>
  <si>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</si>
  <si>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</si>
  <si>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</si>
  <si>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</si>
  <si>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</si>
  <si>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</si>
  <si>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</si>
  <si>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</si>
  <si>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</si>
  <si>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</si>
  <si>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</si>
  <si>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</si>
  <si>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</si>
  <si>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</si>
  <si>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</si>
  <si>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</si>
  <si>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</si>
  <si>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</si>
  <si>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</si>
  <si>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</si>
  <si>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</si>
  <si>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</si>
  <si>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</si>
  <si>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</si>
  <si>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</si>
  <si>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</si>
  <si>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</si>
  <si>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</si>
  <si>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</si>
  <si>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</si>
  <si>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</si>
  <si>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</si>
  <si>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</si>
  <si>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</si>
  <si>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</si>
  <si>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</si>
  <si>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</si>
  <si>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</si>
  <si>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</si>
  <si>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</si>
  <si>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</si>
  <si>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</si>
  <si>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</si>
  <si>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</si>
  <si>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</si>
  <si>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</si>
  <si>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</si>
  <si>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</si>
  <si>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</si>
  <si>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</si>
  <si>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</si>
  <si>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</si>
  <si>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</si>
  <si>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</si>
  <si>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</si>
  <si>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</si>
  <si>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</si>
  <si>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</si>
  <si>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</si>
  <si>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</si>
  <si>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</si>
  <si>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</si>
  <si>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</si>
  <si>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</si>
  <si>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</si>
  <si>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</si>
  <si>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</si>
  <si>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</si>
  <si>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</si>
  <si>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</si>
  <si>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</si>
  <si>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</si>
  <si>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</si>
  <si>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</si>
  <si>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</si>
  <si>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</si>
  <si>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</si>
  <si>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</si>
  <si>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</si>
  <si>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</si>
  <si>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</si>
  <si>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</si>
  <si>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</si>
  <si>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</si>
  <si>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</si>
  <si>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</si>
  <si>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</si>
  <si>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</si>
  <si>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</si>
  <si>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</si>
  <si>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</si>
  <si>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</si>
  <si>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</si>
  <si>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</si>
  <si>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</si>
  <si>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</si>
  <si>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</si>
  <si>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</si>
  <si>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</si>
  <si>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</si>
  <si>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</si>
  <si>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</si>
  <si>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</si>
  <si>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</si>
  <si>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</si>
  <si>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</si>
  <si>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</si>
  <si>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</si>
  <si>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</si>
  <si>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</si>
  <si>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</si>
  <si>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</si>
  <si>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</si>
  <si>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</si>
  <si>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</si>
  <si>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</si>
  <si>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</si>
  <si>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</si>
  <si>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</si>
  <si>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</si>
  <si>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</si>
  <si>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</si>
  <si>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</si>
  <si>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</si>
  <si>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</si>
  <si>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</si>
  <si>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</si>
  <si>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</si>
  <si>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</si>
  <si>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</si>
  <si>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</si>
  <si>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</si>
  <si>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</si>
  <si>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</si>
  <si>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</si>
  <si>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</si>
  <si>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</si>
  <si>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</si>
  <si>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</si>
  <si>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</si>
  <si>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</si>
  <si>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</si>
  <si>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</si>
  <si>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</si>
  <si>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</si>
  <si>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</si>
  <si>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</si>
  <si>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</si>
  <si>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</si>
  <si>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</si>
  <si>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</si>
  <si>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</si>
  <si>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</si>
  <si>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</si>
  <si>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</si>
  <si>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</si>
  <si>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</si>
  <si>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</si>
  <si>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</si>
  <si>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</si>
  <si>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</si>
  <si>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</si>
  <si>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</si>
  <si>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</si>
  <si>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</si>
  <si>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</si>
  <si>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</si>
  <si>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</si>
  <si>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</si>
  <si>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</si>
  <si>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</si>
  <si>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</si>
  <si>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</si>
  <si>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</si>
  <si>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</si>
  <si>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</si>
  <si>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</si>
  <si>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</si>
  <si>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</si>
  <si>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</si>
  <si>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</si>
  <si>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</si>
  <si>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</si>
  <si>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</si>
  <si>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</si>
  <si>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</si>
  <si>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</si>
  <si>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</si>
  <si>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</si>
  <si>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</si>
  <si>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</si>
  <si>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</si>
  <si>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</si>
  <si>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</si>
  <si>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</si>
  <si>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</si>
  <si>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</si>
  <si>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</si>
  <si>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</si>
  <si>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</si>
  <si>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</si>
  <si>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</si>
  <si>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</si>
  <si>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</si>
  <si>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</si>
  <si>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</si>
  <si>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</si>
  <si>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</si>
  <si>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</si>
  <si>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</si>
  <si>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</si>
  <si>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</si>
  <si>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</si>
  <si>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</si>
  <si>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</si>
  <si>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</si>
  <si>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</si>
  <si>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</si>
  <si>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</si>
  <si>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</si>
  <si>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</si>
  <si>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</si>
  <si>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</si>
  <si>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</si>
  <si>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</si>
  <si>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</si>
  <si>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</si>
  <si>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</si>
  <si>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</si>
  <si>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</si>
  <si>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</si>
  <si>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</si>
  <si>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</si>
  <si>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</si>
  <si>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</si>
  <si>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</si>
  <si>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</si>
  <si>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</si>
  <si>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</si>
  <si>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</si>
  <si>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</si>
  <si>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</si>
  <si>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</si>
  <si>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</si>
  <si>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</si>
  <si>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</si>
  <si>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</si>
  <si>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</si>
  <si>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</si>
  <si>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</si>
  <si>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</si>
  <si>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</si>
  <si>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</si>
  <si>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</si>
  <si>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</si>
  <si>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</si>
  <si>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</si>
  <si>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</si>
  <si>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</si>
  <si>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</si>
  <si>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</si>
  <si>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</si>
  <si>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</si>
  <si>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</si>
  <si>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</si>
  <si>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</si>
  <si>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</si>
  <si>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</si>
  <si>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</si>
  <si>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</si>
  <si>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</si>
  <si>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</si>
  <si>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</si>
  <si>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</si>
  <si>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</si>
  <si>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</si>
  <si>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</si>
  <si>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</si>
  <si>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</si>
  <si>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</si>
  <si>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</si>
  <si>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</si>
  <si>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</si>
  <si>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</si>
  <si>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</si>
  <si>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</si>
  <si>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</si>
  <si>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</si>
  <si>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</si>
  <si>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</si>
  <si>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</si>
  <si>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</si>
  <si>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</si>
  <si>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</si>
  <si>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</si>
  <si>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</si>
  <si>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</si>
  <si>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</si>
  <si>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</si>
  <si>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</si>
  <si>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</si>
  <si>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</si>
  <si>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</si>
  <si>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</si>
  <si>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</si>
  <si>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</si>
  <si>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</si>
  <si>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</si>
  <si>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</si>
  <si>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</si>
  <si>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</si>
  <si>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</si>
  <si>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</si>
  <si>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</si>
  <si>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</si>
  <si>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</si>
  <si>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</si>
  <si>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</si>
  <si>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</si>
  <si>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</si>
  <si>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</si>
  <si>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</si>
  <si>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</si>
  <si>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</si>
  <si>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</si>
  <si>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</si>
  <si>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</si>
  <si>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</si>
  <si>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</si>
  <si>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</si>
  <si>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</si>
  <si>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</si>
  <si>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</si>
  <si>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</si>
  <si>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</si>
  <si>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</si>
  <si>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</si>
  <si>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</si>
  <si>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</si>
  <si>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</si>
  <si>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</si>
  <si>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</si>
  <si>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</si>
  <si>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</si>
  <si>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</si>
  <si>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</si>
  <si>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</si>
  <si>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</si>
  <si>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</si>
  <si>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</si>
  <si>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</si>
  <si>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</si>
  <si>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</si>
  <si>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</si>
  <si>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</si>
  <si>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</si>
  <si>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</si>
  <si>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</si>
  <si>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</si>
  <si>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</si>
  <si>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</si>
  <si>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</si>
  <si>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</si>
  <si>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</si>
  <si>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</si>
  <si>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</si>
  <si>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</si>
  <si>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</si>
  <si>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</si>
  <si>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</si>
  <si>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</si>
  <si>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</si>
  <si>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</si>
  <si>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</si>
  <si>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</si>
  <si>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</si>
  <si>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</si>
  <si>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</si>
  <si>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</si>
  <si>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</si>
  <si>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</si>
  <si>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</si>
  <si>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</si>
  <si>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</si>
  <si>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</si>
  <si>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</si>
  <si>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</si>
  <si>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</si>
  <si>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</si>
  <si>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</si>
  <si>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</si>
  <si>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</si>
  <si>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</si>
  <si>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</si>
  <si>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</si>
  <si>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</si>
  <si>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</si>
  <si>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</si>
  <si>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</si>
  <si>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</si>
  <si>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</si>
  <si>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</si>
  <si>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</si>
  <si>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</si>
  <si>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</si>
  <si>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</si>
  <si>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</si>
  <si>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</si>
  <si>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</si>
  <si>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</si>
  <si>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</si>
  <si>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</si>
  <si>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</si>
  <si>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</si>
  <si>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</si>
  <si>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</si>
  <si>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</si>
  <si>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</si>
  <si>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</si>
  <si>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</si>
  <si>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</si>
  <si>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</si>
  <si>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</si>
  <si>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</si>
  <si>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</si>
  <si>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</si>
  <si>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</si>
  <si>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</si>
  <si>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</si>
  <si>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</si>
  <si>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</si>
  <si>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</si>
  <si>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</si>
  <si>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</si>
  <si>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</si>
  <si>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</si>
  <si>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</si>
  <si>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</si>
  <si>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</si>
  <si>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</si>
  <si>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</si>
  <si>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</si>
  <si>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</si>
  <si>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</si>
  <si>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</si>
  <si>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</si>
  <si>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</si>
  <si>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</si>
  <si>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</si>
  <si>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</si>
  <si>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</si>
  <si>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</si>
  <si>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</si>
  <si>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</si>
  <si>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</si>
  <si>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</si>
  <si>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</si>
  <si>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</si>
  <si>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</si>
  <si>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</si>
  <si>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</si>
  <si>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</si>
  <si>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</si>
  <si>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</si>
  <si>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</si>
  <si>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</si>
  <si>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</si>
  <si>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</si>
  <si>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</si>
  <si>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</si>
  <si>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</si>
  <si>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</si>
  <si>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</si>
  <si>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</si>
  <si>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</si>
  <si>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</si>
  <si>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</si>
  <si>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</si>
  <si>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</si>
  <si>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</si>
  <si>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</si>
  <si>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</si>
  <si>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</si>
  <si>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</si>
  <si>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</si>
  <si>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</si>
  <si>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</si>
  <si>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</si>
  <si>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</si>
  <si>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</si>
  <si>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</si>
  <si>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</si>
  <si>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</si>
  <si>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</si>
  <si>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</si>
  <si>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</si>
  <si>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</si>
  <si>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</si>
  <si>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</si>
  <si>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</si>
  <si>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</si>
  <si>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</si>
  <si>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</si>
  <si>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</si>
  <si>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</si>
  <si>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</si>
  <si>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</si>
  <si>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</si>
  <si>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</si>
  <si>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</si>
  <si>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</si>
  <si>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</si>
  <si>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</si>
  <si>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</si>
  <si>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</si>
  <si>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</si>
  <si>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</si>
  <si>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</si>
  <si>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</si>
  <si>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</si>
  <si>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</si>
  <si>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</si>
  <si>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</si>
  <si>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</si>
  <si>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</si>
  <si>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</si>
  <si>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</si>
  <si>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</si>
  <si>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</si>
  <si>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</si>
  <si>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</si>
  <si>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</si>
  <si>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</si>
  <si>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</si>
  <si>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</si>
  <si>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</si>
  <si>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</si>
  <si>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</si>
  <si>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</si>
  <si>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</si>
  <si>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</si>
  <si>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</si>
  <si>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</si>
  <si>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</si>
  <si>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</si>
  <si>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</si>
  <si>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</si>
  <si>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</si>
  <si>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</si>
  <si>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</si>
  <si>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</si>
  <si>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</si>
  <si>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</si>
  <si>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</si>
  <si>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</si>
  <si>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</si>
  <si>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</si>
  <si>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</si>
  <si>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</si>
  <si>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</si>
  <si>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</si>
  <si>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</si>
  <si>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</si>
  <si>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</si>
  <si>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</si>
  <si>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</si>
  <si>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</si>
  <si>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</si>
  <si>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</si>
  <si>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</si>
  <si>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</si>
  <si>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</si>
  <si>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</si>
  <si>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</si>
  <si>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</si>
  <si>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</si>
  <si>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</si>
  <si>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</si>
  <si>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</si>
  <si>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</si>
  <si>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</si>
  <si>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</si>
  <si>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</si>
  <si>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</si>
  <si>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</si>
  <si>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</si>
  <si>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</si>
  <si>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</si>
  <si>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</si>
  <si>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</si>
  <si>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</si>
  <si>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</si>
  <si>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</si>
  <si>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</si>
  <si>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</si>
  <si>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</si>
  <si>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</si>
  <si>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</si>
  <si>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</si>
  <si>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</si>
  <si>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</si>
  <si>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</si>
  <si>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</si>
  <si>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</si>
  <si>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</si>
  <si>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</si>
  <si>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</si>
  <si>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</si>
  <si>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</si>
  <si>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</si>
  <si>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</si>
  <si>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</si>
  <si>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</si>
  <si>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</si>
  <si>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</si>
  <si>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</si>
  <si>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</si>
  <si>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</si>
  <si>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</si>
  <si>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</si>
  <si>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</si>
  <si>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</si>
  <si>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</si>
  <si>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</si>
  <si>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</si>
  <si>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</si>
  <si>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</si>
  <si>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</si>
  <si>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</si>
  <si>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</si>
  <si>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</si>
  <si>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</si>
  <si>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</si>
  <si>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</si>
  <si>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</si>
  <si>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</si>
  <si>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</si>
  <si>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</si>
  <si>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</si>
  <si>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</si>
  <si>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</si>
  <si>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</si>
  <si>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</si>
  <si>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</si>
  <si>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</si>
  <si>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</si>
  <si>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</si>
  <si>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</si>
  <si>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</si>
  <si>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</si>
  <si>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</si>
  <si>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</si>
  <si>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</si>
  <si>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</si>
  <si>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</si>
  <si>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</si>
  <si>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</si>
  <si>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</si>
  <si>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</si>
  <si>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</si>
  <si>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</si>
  <si>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</si>
  <si>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</si>
  <si>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</si>
  <si>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</si>
  <si>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</si>
  <si>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</si>
  <si>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</si>
  <si>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</si>
  <si>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</si>
  <si>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</si>
  <si>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</si>
  <si>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</si>
  <si>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</si>
  <si>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</si>
  <si>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</si>
  <si>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</si>
  <si>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</si>
  <si>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</si>
  <si>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</si>
  <si>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</si>
  <si>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</si>
  <si>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</si>
  <si>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</si>
  <si>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</si>
  <si>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</si>
  <si>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</si>
  <si>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</si>
  <si>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</si>
  <si>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</si>
  <si>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</si>
  <si>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</si>
  <si>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</si>
  <si>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</si>
  <si>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</si>
  <si>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</si>
  <si>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</si>
  <si>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</si>
  <si>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</si>
  <si>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</si>
  <si>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</si>
  <si>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</si>
  <si>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</si>
  <si>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</si>
  <si>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</si>
  <si>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</si>
  <si>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</si>
  <si>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</si>
  <si>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</si>
  <si>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</si>
  <si>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</si>
  <si>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</si>
  <si>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</si>
  <si>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</si>
  <si>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</si>
  <si>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</si>
  <si>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</si>
  <si>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</si>
  <si>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</si>
  <si>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</si>
  <si>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</si>
  <si>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</si>
  <si>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</si>
  <si>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</si>
  <si>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</si>
  <si>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</si>
  <si>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</si>
  <si>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</si>
  <si>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</si>
  <si>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</si>
  <si>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</si>
  <si>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</si>
  <si>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</si>
  <si>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</si>
  <si>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</si>
  <si>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</si>
  <si>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</si>
  <si>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</si>
  <si>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</si>
  <si>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</si>
  <si>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</si>
  <si>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</si>
  <si>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</si>
  <si>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</si>
  <si>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</si>
  <si>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</si>
  <si>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</si>
  <si>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</si>
  <si>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</si>
  <si>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</si>
  <si>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</si>
  <si>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</si>
  <si>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</si>
  <si>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</si>
  <si>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</si>
  <si>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</si>
  <si>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</si>
  <si>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</si>
  <si>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</si>
  <si>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</si>
  <si>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</si>
  <si>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</si>
  <si>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</si>
  <si>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</si>
  <si>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</si>
  <si>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</si>
  <si>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</si>
  <si>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</si>
  <si>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</si>
  <si>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</si>
  <si>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</si>
  <si>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</si>
  <si>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</si>
  <si>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</si>
  <si>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</si>
  <si>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</si>
  <si>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</si>
  <si>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</si>
  <si>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</si>
  <si>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</si>
  <si>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</si>
  <si>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</si>
  <si>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</si>
  <si>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</si>
  <si>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</si>
  <si>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</si>
  <si>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</si>
  <si>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</si>
  <si>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</si>
  <si>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</si>
  <si>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</si>
  <si>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</si>
  <si>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</si>
  <si>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</si>
  <si>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</si>
  <si>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</si>
  <si>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</si>
  <si>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</si>
  <si>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</si>
  <si>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</si>
  <si>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</si>
  <si>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</si>
  <si>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</si>
  <si>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</si>
  <si>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</si>
  <si>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</si>
  <si>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</si>
  <si>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</si>
  <si>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</si>
  <si>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</si>
  <si>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</si>
  <si>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</si>
  <si>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</si>
  <si>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</si>
  <si>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</si>
  <si>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</si>
  <si>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</si>
  <si>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</si>
  <si>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</si>
  <si>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</si>
  <si>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</si>
  <si>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</si>
  <si>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</si>
  <si>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</si>
  <si>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</si>
  <si>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</si>
  <si>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</si>
  <si>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</si>
  <si>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</si>
  <si>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</si>
  <si>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</si>
  <si>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</si>
  <si>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</si>
  <si>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</si>
  <si>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</si>
  <si>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</si>
  <si>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</si>
  <si>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</si>
  <si>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</si>
  <si>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</si>
  <si>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</si>
  <si>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</si>
  <si>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</si>
  <si>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</si>
  <si>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</si>
  <si>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</si>
  <si>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</si>
  <si>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</si>
  <si>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</si>
  <si>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</si>
  <si>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</si>
  <si>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</si>
  <si>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</si>
  <si>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</si>
  <si>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</si>
  <si>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</si>
  <si>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</si>
  <si>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</si>
  <si>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</si>
  <si>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</si>
  <si>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</si>
  <si>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</si>
  <si>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</si>
  <si>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</si>
  <si>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</si>
  <si>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</si>
  <si>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</si>
  <si>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</si>
  <si>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</si>
  <si>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</si>
  <si>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</si>
  <si>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</si>
  <si>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</si>
  <si>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</si>
  <si>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</si>
  <si>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</si>
  <si>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</si>
  <si>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</si>
  <si>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</si>
  <si>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</si>
  <si>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</si>
  <si>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</si>
  <si>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</si>
  <si>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</si>
  <si>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</si>
  <si>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</si>
  <si>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</si>
  <si>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</si>
  <si>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</si>
  <si>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</si>
  <si>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</si>
  <si>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</si>
  <si>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</si>
  <si>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</si>
  <si>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</si>
  <si>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</si>
  <si>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</si>
  <si>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</si>
  <si>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</si>
  <si>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</si>
  <si>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</si>
  <si>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</si>
  <si>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</si>
  <si>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</si>
  <si>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</si>
  <si>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</si>
  <si>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</si>
  <si>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</si>
  <si>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</si>
  <si>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</si>
  <si>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</si>
  <si>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</si>
  <si>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</si>
  <si>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</si>
  <si>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</si>
  <si>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</si>
  <si>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</si>
  <si>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</si>
  <si>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</si>
  <si>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</si>
  <si>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</si>
  <si>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</si>
  <si>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</si>
  <si>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</si>
  <si>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</si>
  <si>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</si>
  <si>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</si>
  <si>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</si>
  <si>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</si>
  <si>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</si>
  <si>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</si>
  <si>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</si>
  <si>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</si>
  <si>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</si>
  <si>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</si>
  <si>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</si>
  <si>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</si>
  <si>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</si>
  <si>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</si>
  <si>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</si>
  <si>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</si>
  <si>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</si>
  <si>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</si>
  <si>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</si>
  <si>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</si>
  <si>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</si>
  <si>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</si>
  <si>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</si>
  <si>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</si>
  <si>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</si>
  <si>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</si>
  <si>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</si>
  <si>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</si>
  <si>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</si>
  <si>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</si>
  <si>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</si>
  <si>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</si>
  <si>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</si>
  <si>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</si>
  <si>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</si>
  <si>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</si>
  <si>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</si>
  <si>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</si>
  <si>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</si>
  <si>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</si>
  <si>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</si>
  <si>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</si>
  <si>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</si>
  <si>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</si>
  <si>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</si>
  <si>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</si>
  <si>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</si>
  <si>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</si>
  <si>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</si>
  <si>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</si>
  <si>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</si>
  <si>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</si>
  <si>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</si>
  <si>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</si>
  <si>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</si>
  <si>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</si>
  <si>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</si>
  <si>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</si>
  <si>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</si>
  <si>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</si>
  <si>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</si>
  <si>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</si>
  <si>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</si>
  <si>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</si>
  <si>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</si>
  <si>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</si>
  <si>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</si>
  <si>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</si>
  <si>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</si>
  <si>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</si>
  <si>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</si>
  <si>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</si>
  <si>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</si>
  <si>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</si>
  <si>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</si>
  <si>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</si>
  <si>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</si>
  <si>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</si>
  <si>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</si>
  <si>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</si>
  <si>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</si>
  <si>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</si>
  <si>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</si>
  <si>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</si>
  <si>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</si>
  <si>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</si>
  <si>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</si>
  <si>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</si>
  <si>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</si>
  <si>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</si>
  <si>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</si>
  <si>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</si>
  <si>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</si>
  <si>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</si>
  <si>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</si>
  <si>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</si>
  <si>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</si>
  <si>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</si>
  <si>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</si>
  <si>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</si>
  <si>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</si>
  <si>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</si>
  <si>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</si>
  <si>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</si>
  <si>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</si>
  <si>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</si>
  <si>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</si>
  <si>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</si>
  <si>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</si>
  <si>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</si>
  <si>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</si>
  <si>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</si>
  <si>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</si>
  <si>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</si>
  <si>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</si>
  <si>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</si>
  <si>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</si>
  <si>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</si>
  <si>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</si>
  <si>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</si>
  <si>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</si>
  <si>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</si>
  <si>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</si>
  <si>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</si>
  <si>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</si>
  <si>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</si>
  <si>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</si>
  <si>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</si>
  <si>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</si>
  <si>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</si>
  <si>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</si>
  <si>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</si>
  <si>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</si>
  <si>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</si>
  <si>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</si>
  <si>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</si>
  <si>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</si>
  <si>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</si>
  <si>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</si>
  <si>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</si>
  <si>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</si>
  <si>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</si>
  <si>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</si>
  <si>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</si>
  <si>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</si>
  <si>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</si>
  <si>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</si>
  <si>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</si>
  <si>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</si>
  <si>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</si>
  <si>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</si>
  <si>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</si>
  <si>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</si>
  <si>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</si>
  <si>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</si>
  <si>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</si>
  <si>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</si>
  <si>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</si>
  <si>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</si>
  <si>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</si>
  <si>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</si>
  <si>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</si>
  <si>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</si>
  <si>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</si>
  <si>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</si>
  <si>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</si>
  <si>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</si>
  <si>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</si>
  <si>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</si>
  <si>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</si>
  <si>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</si>
  <si>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</si>
  <si>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</si>
  <si>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</si>
  <si>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</si>
  <si>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</si>
  <si>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</si>
  <si>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</si>
  <si>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</si>
  <si>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</si>
  <si>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</si>
  <si>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</si>
  <si>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</si>
  <si>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</si>
  <si>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</si>
  <si>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</si>
  <si>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</si>
  <si>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</si>
  <si>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</si>
  <si>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</si>
  <si>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</si>
  <si>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</si>
  <si>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</si>
  <si>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</si>
  <si>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</si>
  <si>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</si>
  <si>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</si>
  <si>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</si>
  <si>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</si>
  <si>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</si>
  <si>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</si>
  <si>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</si>
  <si>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</si>
  <si>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</si>
  <si>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</si>
  <si>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</si>
  <si>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</si>
  <si>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</si>
  <si>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</si>
  <si>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</si>
  <si>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</si>
  <si>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</si>
  <si>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</si>
  <si>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</si>
  <si>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</si>
  <si>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</si>
  <si>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</si>
  <si>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</si>
  <si>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</si>
  <si>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</si>
  <si>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</si>
  <si>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</si>
  <si>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</si>
  <si>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</si>
  <si>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</si>
  <si>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</si>
  <si>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</si>
  <si>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</si>
  <si>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</si>
  <si>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</si>
  <si>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</si>
  <si>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</si>
  <si>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</si>
  <si>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</si>
  <si>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</si>
  <si>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</si>
  <si>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</si>
  <si>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</si>
  <si>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</si>
  <si>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</si>
  <si>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</si>
  <si>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</si>
  <si>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</si>
  <si>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</si>
  <si>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</si>
  <si>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</si>
  <si>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</si>
  <si>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</si>
  <si>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</si>
  <si>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</si>
  <si>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</si>
  <si>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</si>
  <si>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</si>
  <si>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</si>
  <si>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</si>
  <si>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</si>
  <si>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</si>
  <si>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</si>
  <si>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</si>
  <si>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</si>
  <si>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</si>
  <si>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</si>
  <si>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</si>
  <si>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</si>
  <si>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</si>
  <si>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</si>
  <si>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</si>
  <si>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</si>
  <si>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</si>
  <si>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</si>
  <si>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</si>
  <si>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</si>
  <si>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</si>
  <si>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</si>
  <si>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</si>
  <si>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</si>
  <si>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</si>
  <si>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</si>
  <si>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</si>
  <si>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</si>
  <si>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</si>
  <si>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</si>
  <si>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</si>
  <si>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</si>
  <si>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</si>
  <si>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</si>
  <si>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</si>
  <si>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</si>
  <si>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</si>
  <si>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</si>
  <si>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</si>
  <si>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</si>
  <si>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</si>
  <si>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</si>
  <si>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</si>
  <si>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</si>
  <si>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</si>
  <si>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</si>
  <si>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</si>
  <si>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</si>
  <si>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</si>
  <si>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</si>
  <si>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</si>
  <si>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</si>
  <si>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</si>
  <si>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</si>
  <si>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</si>
  <si>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</si>
  <si>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</si>
  <si>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</si>
  <si>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</si>
  <si>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</si>
  <si>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</si>
  <si>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</si>
  <si>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</si>
  <si>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</si>
  <si>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</si>
  <si>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</si>
  <si>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</si>
  <si>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</si>
  <si>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</si>
  <si>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</si>
  <si>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</si>
  <si>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</si>
  <si>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</si>
  <si>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</si>
  <si>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</si>
  <si>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</si>
  <si>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</si>
  <si>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</si>
  <si>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</si>
  <si>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</si>
  <si>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</si>
  <si>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</si>
  <si>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</si>
  <si>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</si>
  <si>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</si>
  <si>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</si>
  <si>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</si>
  <si>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</si>
  <si>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</si>
  <si>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</si>
  <si>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</si>
  <si>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</si>
  <si>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</si>
  <si>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</si>
  <si>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</si>
  <si>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</si>
  <si>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</si>
  <si>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</si>
  <si>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</si>
  <si>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</si>
  <si>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</si>
  <si>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</si>
  <si>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</si>
  <si>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</si>
  <si>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</si>
  <si>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</si>
  <si>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</si>
  <si>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</si>
  <si>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</si>
  <si>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</si>
  <si>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</si>
  <si>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</si>
  <si>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</si>
  <si>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</si>
  <si>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</si>
  <si>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</si>
  <si>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</si>
  <si>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</si>
  <si>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</si>
  <si>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</si>
  <si>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</si>
  <si>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</si>
  <si>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</si>
  <si>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</si>
  <si>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</si>
  <si>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</si>
  <si>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</si>
  <si>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</si>
  <si>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</si>
  <si>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</si>
  <si>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</si>
  <si>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</si>
  <si>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</si>
  <si>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</si>
  <si>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</si>
  <si>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</si>
  <si>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</si>
  <si>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</si>
  <si>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</si>
  <si>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</si>
  <si>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</si>
  <si>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</si>
  <si>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</si>
  <si>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</si>
  <si>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</si>
  <si>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</si>
  <si>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</si>
  <si>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</si>
  <si>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</si>
  <si>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</si>
  <si>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</si>
  <si>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</si>
  <si>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</si>
  <si>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</si>
  <si>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</si>
  <si>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</si>
  <si>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</si>
  <si>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</si>
  <si>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</si>
  <si>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</si>
  <si>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</si>
  <si>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</si>
  <si>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</si>
  <si>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</si>
  <si>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</si>
  <si>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</si>
  <si>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</si>
  <si>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</si>
  <si>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</si>
  <si>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</si>
  <si>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</si>
  <si>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</si>
  <si>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</si>
  <si>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</si>
  <si>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</si>
  <si>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</si>
  <si>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</si>
  <si>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</si>
  <si>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</si>
  <si>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</si>
  <si>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</si>
  <si>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</si>
  <si>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</si>
  <si>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</si>
  <si>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</si>
  <si>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</si>
  <si>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</si>
  <si>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</si>
  <si>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</si>
  <si>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</si>
  <si>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</si>
  <si>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</si>
  <si>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</si>
  <si>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</si>
  <si>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</si>
  <si>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</si>
  <si>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</si>
  <si>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</si>
  <si>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</si>
  <si>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</si>
  <si>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</si>
  <si>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</si>
  <si>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</si>
  <si>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</si>
  <si>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</si>
  <si>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</si>
  <si>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</si>
  <si>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</si>
  <si>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</si>
  <si>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</si>
  <si>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</si>
  <si>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</si>
  <si>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</si>
  <si>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</si>
  <si>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</si>
  <si>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</si>
  <si>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</si>
  <si>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</si>
  <si>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</si>
  <si>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</si>
  <si>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</si>
  <si>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</si>
  <si>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</si>
  <si>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</si>
  <si>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</si>
  <si>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</si>
  <si>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</si>
  <si>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</si>
  <si>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</si>
  <si>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</si>
  <si>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</si>
  <si>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</si>
  <si>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</si>
  <si>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</si>
  <si>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</si>
  <si>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</si>
  <si>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</si>
  <si>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</si>
  <si>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</si>
  <si>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</si>
  <si>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</si>
  <si>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</si>
  <si>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</si>
  <si>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</si>
  <si>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</si>
  <si>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</si>
  <si>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</si>
  <si>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</si>
  <si>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</si>
  <si>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</si>
  <si>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</si>
  <si>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</si>
  <si>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</si>
  <si>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</si>
  <si>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</si>
  <si>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</si>
  <si>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</si>
  <si>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</si>
  <si>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</si>
  <si>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</si>
  <si>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</si>
  <si>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</si>
  <si>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</si>
  <si>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</si>
  <si>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</si>
  <si>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</si>
  <si>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</si>
  <si>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</si>
  <si>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</si>
  <si>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</si>
  <si>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</si>
  <si>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</si>
  <si>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</si>
  <si>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</si>
  <si>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</si>
  <si>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</si>
  <si>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</si>
  <si>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</si>
  <si>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</si>
  <si>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</si>
  <si>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</si>
  <si>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</si>
  <si>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</si>
  <si>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</si>
  <si>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</si>
  <si>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</si>
  <si>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</si>
  <si>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</si>
  <si>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</si>
  <si>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</si>
  <si>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</si>
  <si>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</si>
  <si>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</si>
  <si>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</si>
  <si>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</si>
  <si>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</si>
  <si>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</si>
  <si>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</si>
  <si>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</si>
  <si>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</si>
  <si>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</si>
  <si>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</si>
  <si>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</si>
  <si>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</si>
  <si>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</si>
  <si>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</si>
  <si>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</si>
  <si>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</si>
  <si>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</si>
  <si>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</si>
  <si>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</si>
  <si>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</si>
  <si>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</si>
  <si>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</si>
  <si>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</si>
  <si>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</si>
  <si>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</si>
  <si>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</si>
  <si>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</si>
  <si>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</si>
  <si>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</si>
  <si>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</si>
  <si>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</si>
  <si>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</si>
  <si>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</si>
  <si>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</si>
  <si>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</si>
  <si>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</si>
  <si>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</si>
  <si>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</si>
  <si>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</si>
  <si>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</si>
  <si>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</si>
  <si>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</si>
  <si>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</si>
  <si>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</si>
  <si>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</si>
  <si>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</si>
  <si>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</si>
  <si>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</si>
  <si>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</si>
  <si>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</si>
  <si>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</si>
  <si>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</si>
  <si>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</si>
  <si>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</si>
  <si>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</si>
  <si>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</si>
  <si>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</si>
  <si>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</si>
  <si>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</si>
  <si>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</si>
  <si>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</si>
  <si>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</si>
  <si>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</si>
  <si>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</si>
  <si>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</si>
  <si>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</si>
  <si>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</si>
  <si>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</si>
  <si>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</si>
  <si>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</si>
  <si>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</si>
  <si>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</si>
  <si>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</si>
  <si>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</si>
  <si>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</si>
  <si>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</si>
  <si>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</si>
  <si>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</si>
  <si>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</si>
  <si>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</si>
  <si>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</si>
  <si>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</si>
  <si>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</si>
  <si>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</si>
  <si>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</si>
  <si>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</si>
  <si>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</si>
  <si>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</si>
  <si>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</si>
  <si>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</si>
  <si>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</si>
  <si>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</si>
  <si>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</si>
  <si>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</si>
  <si>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</si>
  <si>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</si>
  <si>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</si>
  <si>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</si>
  <si>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</si>
  <si>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</si>
  <si>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</si>
  <si>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</si>
  <si>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</si>
  <si>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</si>
  <si>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</si>
  <si>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</si>
  <si>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</si>
  <si>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</si>
  <si>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</si>
  <si>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</si>
  <si>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</si>
  <si>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</si>
  <si>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</si>
  <si>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</si>
  <si>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</si>
  <si>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</si>
  <si>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</si>
  <si>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</si>
  <si>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</si>
  <si>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</si>
  <si>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</si>
  <si>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</si>
  <si>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</si>
  <si>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</si>
  <si>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</si>
  <si>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</si>
  <si>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</si>
  <si>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</si>
  <si>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</si>
  <si>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</si>
  <si>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</si>
  <si>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</si>
  <si>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</si>
  <si>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</si>
  <si>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</si>
  <si>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</si>
  <si>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</si>
  <si>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</si>
  <si>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</si>
  <si>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</si>
  <si>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</si>
  <si>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</si>
  <si>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</si>
  <si>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</si>
  <si>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</si>
  <si>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</si>
  <si>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</si>
  <si>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</si>
  <si>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</si>
  <si>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</si>
  <si>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</si>
  <si>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</si>
  <si>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</si>
  <si>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</si>
  <si>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</si>
  <si>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</si>
  <si>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</si>
  <si>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</si>
  <si>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</si>
  <si>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</si>
  <si>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</si>
  <si>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</si>
  <si>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</si>
  <si>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</si>
  <si>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</si>
  <si>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</si>
  <si>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</si>
  <si>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</si>
  <si>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</si>
  <si>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</si>
  <si>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</si>
  <si>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</si>
  <si>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</si>
  <si>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</si>
  <si>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</si>
  <si>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</si>
  <si>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</si>
  <si>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</si>
  <si>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</si>
  <si>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</si>
  <si>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</si>
  <si>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</si>
  <si>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</si>
  <si>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</si>
  <si>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</si>
  <si>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</si>
  <si>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</si>
  <si>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</si>
  <si>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</si>
  <si>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</si>
  <si>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</si>
  <si>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</si>
  <si>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</si>
  <si>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</si>
  <si>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</si>
  <si>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</si>
  <si>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</si>
  <si>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</si>
  <si>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</si>
  <si>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</si>
  <si>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</si>
  <si>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</si>
  <si>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</si>
  <si>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</si>
  <si>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</si>
  <si>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</si>
  <si>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</si>
  <si>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</si>
  <si>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</si>
  <si>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</si>
  <si>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</si>
  <si>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</si>
  <si>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</si>
  <si>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</si>
  <si>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</si>
  <si>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</si>
  <si>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</si>
  <si>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</si>
  <si>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</si>
  <si>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</si>
  <si>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</si>
  <si>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</si>
  <si>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</si>
  <si>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</si>
  <si>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</si>
  <si>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</si>
  <si>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</si>
  <si>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</si>
  <si>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</si>
  <si>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</si>
  <si>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</si>
  <si>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</si>
  <si>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</si>
  <si>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</si>
  <si>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</si>
  <si>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</si>
  <si>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</si>
  <si>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</si>
  <si>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</si>
  <si>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</si>
  <si>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</si>
  <si>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</si>
  <si>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</si>
  <si>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</si>
  <si>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</si>
  <si>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</si>
  <si>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</si>
  <si>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</si>
  <si>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</si>
  <si>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</si>
  <si>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</si>
  <si>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</si>
  <si>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</si>
  <si>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</si>
  <si>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</si>
  <si>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</si>
  <si>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</si>
  <si>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</si>
  <si>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</si>
  <si>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</si>
  <si>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</si>
  <si>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</si>
  <si>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</si>
  <si>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</si>
  <si>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</si>
  <si>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</si>
  <si>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</si>
  <si>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</si>
  <si>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</si>
  <si>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</si>
  <si>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</si>
  <si>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</si>
  <si>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</si>
  <si>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</si>
  <si>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</si>
  <si>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</si>
  <si>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</si>
  <si>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</si>
  <si>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</si>
  <si>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</si>
  <si>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</si>
  <si>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</si>
  <si>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</si>
  <si>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</si>
  <si>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</si>
  <si>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</si>
  <si>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</si>
  <si>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</si>
  <si>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</si>
  <si>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</si>
  <si>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</si>
  <si>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</si>
  <si>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</si>
  <si>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</si>
  <si>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</si>
  <si>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</si>
  <si>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</si>
  <si>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</si>
  <si>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</si>
  <si>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</si>
  <si>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</si>
  <si>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</si>
  <si>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</si>
  <si>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</si>
  <si>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</si>
  <si>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</si>
  <si>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</si>
  <si>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</si>
  <si>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</si>
  <si>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</si>
  <si>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</si>
  <si>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</si>
  <si>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</si>
  <si>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</si>
  <si>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</si>
  <si>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</si>
  <si>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</si>
  <si>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</si>
  <si>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</si>
  <si>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</si>
  <si>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</si>
  <si>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</si>
  <si>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</si>
  <si>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</si>
  <si>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</si>
  <si>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</si>
  <si>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</si>
  <si>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</si>
  <si>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</si>
  <si>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</si>
  <si>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</si>
  <si>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</si>
  <si>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</si>
  <si>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</si>
  <si>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</si>
  <si>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</si>
  <si>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</si>
  <si>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</si>
  <si>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</si>
  <si>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</si>
  <si>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</si>
  <si>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</si>
  <si>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</si>
  <si>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</si>
  <si>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</si>
  <si>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</si>
  <si>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</si>
  <si>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</si>
  <si>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</si>
  <si>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</si>
  <si>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</si>
  <si>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</si>
  <si>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</si>
  <si>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</si>
  <si>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</si>
  <si>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</si>
  <si>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</si>
  <si>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</si>
  <si>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</si>
  <si>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</si>
  <si>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</si>
  <si>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</si>
  <si>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</si>
  <si>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</si>
  <si>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</si>
  <si>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</si>
  <si>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</si>
  <si>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</si>
  <si>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</si>
  <si>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</si>
  <si>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</si>
  <si>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</si>
  <si>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</si>
  <si>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</si>
  <si>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</si>
  <si>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</si>
  <si>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</si>
  <si>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</si>
  <si>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</si>
  <si>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</si>
  <si>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</si>
  <si>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</si>
  <si>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</si>
  <si>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</si>
  <si>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</si>
  <si>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</si>
  <si>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</si>
  <si>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</si>
  <si>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</si>
  <si>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</si>
  <si>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</si>
  <si>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</si>
  <si>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</si>
  <si>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</si>
  <si>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</si>
  <si>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</si>
  <si>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</si>
  <si>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</si>
  <si>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</si>
  <si>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</si>
  <si>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</si>
  <si>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</si>
  <si>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</si>
  <si>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</si>
  <si>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</si>
  <si>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</si>
  <si>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</si>
  <si>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</si>
  <si>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</si>
  <si>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</si>
  <si>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</si>
  <si>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</si>
  <si>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</si>
  <si>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</si>
  <si>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</si>
  <si>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</si>
  <si>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</si>
  <si>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</si>
  <si>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</si>
  <si>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</si>
  <si>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</si>
  <si>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</si>
  <si>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</si>
  <si>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</si>
  <si>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</si>
  <si>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</si>
  <si>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</si>
  <si>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</si>
  <si>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</si>
  <si>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</si>
  <si>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</si>
  <si>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</si>
  <si>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</si>
  <si>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</si>
  <si>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</si>
  <si>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</si>
  <si>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</si>
  <si>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</si>
  <si>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</si>
  <si>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</si>
  <si>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</si>
  <si>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</si>
  <si>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</si>
  <si>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</si>
  <si>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</si>
  <si>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</si>
  <si>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</si>
  <si>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</si>
  <si>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</si>
  <si>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</si>
  <si>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</si>
  <si>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</si>
  <si>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</si>
  <si>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</si>
  <si>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</si>
  <si>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</si>
  <si>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</si>
  <si>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</si>
  <si>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</si>
  <si>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</si>
  <si>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</si>
  <si>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</si>
  <si>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</si>
  <si>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</si>
  <si>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</si>
  <si>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</si>
  <si>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</si>
  <si>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</si>
  <si>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</si>
  <si>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</si>
  <si>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</si>
  <si>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</si>
  <si>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</si>
  <si>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</si>
  <si>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</si>
  <si>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</si>
  <si>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</si>
  <si>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</si>
  <si>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</si>
  <si>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</si>
  <si>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</si>
  <si>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</si>
  <si>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</si>
  <si>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</si>
  <si>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</si>
  <si>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</si>
  <si>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</si>
  <si>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</si>
  <si>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</si>
  <si>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</si>
  <si>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</si>
  <si>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</si>
  <si>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</si>
  <si>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</si>
  <si>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</si>
  <si>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</si>
  <si>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</si>
  <si>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</si>
  <si>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</si>
  <si>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</si>
  <si>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</si>
  <si>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</si>
  <si>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</si>
  <si>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</si>
  <si>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</si>
  <si>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</si>
  <si>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</si>
  <si>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</si>
  <si>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</si>
  <si>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</si>
  <si>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</si>
  <si>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</si>
  <si>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</si>
  <si>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</si>
  <si>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</si>
  <si>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</si>
  <si>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</si>
  <si>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</si>
  <si>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</si>
  <si>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</si>
  <si>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</si>
  <si>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</si>
  <si>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</si>
  <si>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</si>
  <si>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</si>
  <si>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</si>
  <si>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</si>
  <si>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</si>
  <si>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</si>
  <si>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</si>
  <si>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</si>
  <si>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</si>
  <si>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</si>
  <si>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</si>
  <si>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</si>
  <si>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</si>
  <si>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</si>
  <si>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</si>
  <si>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</si>
  <si>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</si>
  <si>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</si>
  <si>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</si>
  <si>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</si>
  <si>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</si>
  <si>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</si>
  <si>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</si>
  <si>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</si>
  <si>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</si>
  <si>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</si>
  <si>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</si>
  <si>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</si>
  <si>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</si>
  <si>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</si>
  <si>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</si>
  <si>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</si>
  <si>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</si>
  <si>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</si>
  <si>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</si>
  <si>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</si>
  <si>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</si>
  <si>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</si>
  <si>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</si>
  <si>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</si>
  <si>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</si>
  <si>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</si>
  <si>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</si>
  <si>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</si>
  <si>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</si>
  <si>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</si>
  <si>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</si>
  <si>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</si>
  <si>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</si>
  <si>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</si>
  <si>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</si>
  <si>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</si>
  <si>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</si>
  <si>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</si>
  <si>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</si>
  <si>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</si>
  <si>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</si>
  <si>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</si>
  <si>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</si>
  <si>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</si>
  <si>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</si>
  <si>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</si>
  <si>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</si>
  <si>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</si>
  <si>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</si>
  <si>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</si>
  <si>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</si>
  <si>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</si>
  <si>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</si>
  <si>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</si>
  <si>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</si>
  <si>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</si>
  <si>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</si>
  <si>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</si>
  <si>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</si>
  <si>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</si>
  <si>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</si>
  <si>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</si>
  <si>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</si>
  <si>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</si>
  <si>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</si>
  <si>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</si>
  <si>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</si>
  <si>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</si>
  <si>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</si>
  <si>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</si>
  <si>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</si>
  <si>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</si>
  <si>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</si>
  <si>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</si>
  <si>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</si>
  <si>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</si>
  <si>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</si>
  <si>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</si>
  <si>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</si>
  <si>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</si>
  <si>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</si>
  <si>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</si>
  <si>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</si>
  <si>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</si>
  <si>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</si>
  <si>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</si>
  <si>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</si>
  <si>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</si>
  <si>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</si>
  <si>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</si>
  <si>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</si>
  <si>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</si>
  <si>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</si>
  <si>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</si>
  <si>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</si>
  <si>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</si>
  <si>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</si>
  <si>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</si>
  <si>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</si>
  <si>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</si>
  <si>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</si>
  <si>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</si>
  <si>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</si>
  <si>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</si>
  <si>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</si>
  <si>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</si>
  <si>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</si>
  <si>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</si>
  <si>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</si>
  <si>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</si>
  <si>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</si>
  <si>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</si>
  <si>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</si>
  <si>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</si>
  <si>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</si>
  <si>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</si>
  <si>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</si>
  <si>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</si>
  <si>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</si>
  <si>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</si>
  <si>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</si>
  <si>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</si>
  <si>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</si>
  <si>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</si>
  <si>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</si>
  <si>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</si>
  <si>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</si>
  <si>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</si>
  <si>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</si>
  <si>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</si>
  <si>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</si>
  <si>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</si>
  <si>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</si>
  <si>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</si>
  <si>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</si>
  <si>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</si>
  <si>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</si>
  <si>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</si>
  <si>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</si>
  <si>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</si>
  <si>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</si>
  <si>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</si>
  <si>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</si>
  <si>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</si>
  <si>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</si>
  <si>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</si>
  <si>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</si>
  <si>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</si>
  <si>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</si>
  <si>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</si>
  <si>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</si>
  <si>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</si>
  <si>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</si>
  <si>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</si>
  <si>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</si>
  <si>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</si>
  <si>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</si>
  <si>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</si>
  <si>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</si>
  <si>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</si>
  <si>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</si>
  <si>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</si>
  <si>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</si>
  <si>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</si>
  <si>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</si>
  <si>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</si>
  <si>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</si>
  <si>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</si>
  <si>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</si>
  <si>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</si>
  <si>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</si>
  <si>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</si>
  <si>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</si>
  <si>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</si>
  <si>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</si>
  <si>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</si>
  <si>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</si>
  <si>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</si>
  <si>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</si>
  <si>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</si>
  <si>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</si>
  <si>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</si>
  <si>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</si>
  <si>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</si>
  <si>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</si>
  <si>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</si>
  <si>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</si>
  <si>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</si>
  <si>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</si>
  <si>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</si>
  <si>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</si>
  <si>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</si>
  <si>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</si>
  <si>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</si>
  <si>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</si>
  <si>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</si>
  <si>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</si>
  <si>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</si>
  <si>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</si>
  <si>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</si>
  <si>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</si>
  <si>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</si>
  <si>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</si>
  <si>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</si>
  <si>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</si>
  <si>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</si>
  <si>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</si>
  <si>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</si>
  <si>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</si>
  <si>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</si>
  <si>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</si>
  <si>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</si>
  <si>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</si>
  <si>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</si>
  <si>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</si>
  <si>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</si>
  <si>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</si>
  <si>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</si>
  <si>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</si>
  <si>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</si>
  <si>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</si>
  <si>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</si>
  <si>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</si>
  <si>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</si>
  <si>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</si>
  <si>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</si>
  <si>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</si>
  <si>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</si>
  <si>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</si>
  <si>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</si>
  <si>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</si>
  <si>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</si>
  <si>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</si>
  <si>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</si>
  <si>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</si>
  <si>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</si>
  <si>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</si>
  <si>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</si>
  <si>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</si>
  <si>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</si>
  <si>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</si>
  <si>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</si>
  <si>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</si>
  <si>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</si>
  <si>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</si>
  <si>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</si>
  <si>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</si>
  <si>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</si>
  <si>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</si>
  <si>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</si>
  <si>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</si>
  <si>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</si>
  <si>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</si>
  <si>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</si>
  <si>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</si>
  <si>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</si>
  <si>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</si>
  <si>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</si>
  <si>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</si>
  <si>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</si>
  <si>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</si>
  <si>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</si>
  <si>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</si>
  <si>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</si>
  <si>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</si>
  <si>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</si>
  <si>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</si>
  <si>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</si>
  <si>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</si>
  <si>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</si>
  <si>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</si>
  <si>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</si>
  <si>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</si>
  <si>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</si>
  <si>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</si>
  <si>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</si>
  <si>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</si>
  <si>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</si>
  <si>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</si>
  <si>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</si>
  <si>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</si>
  <si>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</si>
  <si>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</si>
  <si>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</si>
  <si>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</si>
  <si>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</si>
  <si>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</si>
  <si>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</si>
  <si>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</si>
  <si>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</si>
  <si>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</si>
  <si>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</si>
  <si>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</si>
  <si>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</si>
  <si>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</si>
  <si>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</si>
  <si>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</si>
  <si>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</si>
  <si>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</si>
  <si>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</si>
  <si>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</si>
  <si>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</si>
  <si>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</si>
  <si>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</si>
  <si>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</si>
  <si>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</si>
  <si>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</si>
  <si>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</si>
  <si>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</si>
  <si>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</si>
  <si>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</si>
  <si>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</si>
  <si>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</si>
  <si>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</si>
  <si>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</si>
  <si>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</si>
  <si>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</si>
  <si>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</si>
  <si>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</si>
  <si>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</si>
  <si>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</si>
  <si>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</si>
  <si>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</si>
  <si>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</si>
  <si>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</si>
  <si>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</si>
  <si>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</si>
  <si>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</si>
  <si>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</si>
  <si>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</si>
  <si>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</si>
  <si>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</si>
  <si>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</si>
  <si>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</si>
  <si>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</si>
  <si>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</si>
  <si>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</si>
  <si>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</si>
  <si>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</si>
  <si>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</si>
  <si>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</si>
  <si>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</si>
  <si>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</si>
  <si>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</si>
  <si>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</si>
  <si>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</si>
  <si>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</si>
  <si>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</si>
  <si>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</si>
  <si>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</si>
  <si>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</si>
  <si>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</si>
  <si>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</si>
  <si>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</si>
  <si>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</si>
  <si>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</si>
  <si>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</si>
  <si>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</si>
  <si>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</si>
  <si>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</si>
  <si>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</si>
  <si>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</si>
  <si>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</si>
  <si>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</si>
  <si>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</si>
  <si>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</si>
  <si>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</si>
  <si>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</si>
  <si>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</si>
  <si>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</si>
  <si>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</si>
  <si>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</si>
  <si>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</si>
  <si>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</si>
  <si>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</si>
  <si>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</si>
  <si>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</si>
  <si>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</si>
  <si>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</si>
  <si>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</si>
  <si>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</si>
  <si>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</si>
  <si>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</si>
  <si>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</si>
  <si>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</si>
  <si>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</si>
  <si>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</si>
  <si>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</si>
  <si>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</si>
  <si>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</si>
  <si>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</si>
  <si>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</si>
  <si>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</si>
  <si>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</si>
  <si>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</si>
  <si>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</si>
  <si>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</si>
  <si>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</si>
  <si>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</si>
  <si>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</si>
  <si>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</si>
  <si>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</si>
  <si>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</si>
  <si>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</si>
  <si>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</si>
  <si>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</si>
  <si>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</si>
  <si>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</si>
  <si>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</si>
  <si>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</si>
  <si>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</si>
  <si>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</si>
  <si>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</si>
  <si>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</si>
  <si>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</si>
  <si>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</si>
  <si>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</si>
  <si>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</si>
  <si>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</si>
  <si>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</si>
  <si>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</si>
  <si>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</si>
  <si>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</si>
  <si>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</si>
  <si>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</si>
  <si>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</si>
  <si>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</si>
  <si>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</si>
  <si>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</si>
  <si>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</si>
  <si>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</si>
  <si>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</si>
  <si>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</si>
  <si>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</si>
  <si>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</si>
  <si>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</si>
  <si>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</si>
  <si>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</si>
  <si>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</si>
  <si>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</si>
  <si>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</si>
  <si>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</si>
  <si>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</si>
  <si>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</si>
  <si>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</si>
  <si>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</si>
  <si>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</si>
  <si>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</si>
  <si>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</si>
  <si>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</si>
  <si>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</si>
  <si>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</si>
  <si>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</si>
  <si>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</si>
  <si>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</si>
  <si>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</si>
  <si>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</si>
  <si>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</si>
  <si>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</si>
  <si>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</si>
  <si>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</si>
  <si>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</si>
  <si>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</si>
  <si>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</si>
  <si>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</si>
  <si>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</si>
  <si>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</si>
  <si>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</si>
  <si>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</si>
  <si>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</si>
  <si>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</si>
  <si>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</si>
  <si>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</si>
  <si>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</si>
  <si>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</si>
  <si>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</si>
  <si>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</si>
  <si>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</si>
  <si>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</si>
  <si>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</si>
  <si>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</si>
  <si>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</si>
  <si>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</si>
  <si>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</si>
  <si>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</si>
  <si>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</si>
  <si>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</si>
  <si>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</si>
  <si>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</si>
  <si>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</si>
  <si>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</si>
  <si>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</si>
  <si>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</si>
  <si>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</si>
  <si>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</si>
  <si>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</si>
  <si>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</si>
  <si>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</si>
  <si>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</si>
  <si>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</si>
  <si>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</si>
  <si>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</si>
  <si>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</si>
  <si>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</si>
  <si>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</si>
  <si>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</si>
  <si>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</si>
  <si>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</si>
  <si>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</si>
  <si>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</si>
  <si>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</si>
  <si>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</si>
  <si>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</si>
  <si>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</si>
  <si>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</si>
  <si>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</si>
  <si>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</si>
  <si>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</si>
  <si>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</si>
  <si>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</si>
  <si>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</si>
  <si>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</si>
  <si>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</si>
  <si>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</si>
  <si>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</si>
  <si>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</si>
  <si>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</si>
  <si>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</si>
  <si>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</si>
  <si>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</si>
  <si>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</si>
  <si>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</si>
  <si>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</si>
  <si>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</si>
  <si>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</si>
  <si>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</si>
  <si>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</si>
  <si>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</si>
  <si>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</si>
  <si>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</si>
  <si>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</si>
  <si>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</si>
  <si>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</si>
  <si>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</si>
  <si>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</si>
  <si>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</si>
  <si>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</si>
  <si>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</si>
  <si>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</si>
  <si>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</si>
  <si>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</si>
  <si>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</si>
  <si>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</si>
  <si>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</si>
  <si>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</si>
  <si>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</si>
  <si>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</si>
  <si>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</si>
  <si>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</si>
  <si>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</si>
  <si>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</si>
  <si>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</si>
  <si>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</si>
  <si>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</si>
  <si>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</si>
  <si>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</si>
  <si>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</si>
  <si>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</si>
  <si>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</si>
  <si>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</si>
  <si>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</si>
  <si>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</si>
  <si>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</si>
  <si>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</si>
  <si>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</si>
  <si>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</si>
  <si>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</si>
  <si>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</si>
  <si>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</si>
  <si>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</si>
  <si>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</si>
  <si>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</si>
  <si>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</si>
  <si>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</si>
  <si>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</si>
  <si>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</si>
  <si>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</si>
  <si>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</si>
  <si>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</si>
  <si>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</si>
  <si>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</si>
  <si>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</si>
  <si>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</si>
  <si>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</si>
  <si>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</si>
  <si>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</si>
  <si>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</si>
  <si>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</si>
  <si>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</si>
  <si>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</si>
  <si>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</si>
  <si>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</si>
  <si>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</si>
  <si>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</si>
  <si>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</si>
  <si>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</si>
  <si>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</si>
  <si>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</si>
  <si>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</si>
  <si>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</si>
  <si>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</si>
  <si>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</si>
  <si>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</si>
  <si>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</si>
  <si>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</si>
  <si>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</si>
  <si>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</si>
  <si>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</si>
  <si>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</si>
  <si>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</si>
  <si>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</si>
  <si>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</si>
  <si>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</si>
  <si>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</si>
  <si>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</si>
  <si>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</si>
  <si>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</si>
  <si>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</si>
  <si>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</si>
  <si>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</si>
  <si>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</si>
  <si>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</si>
  <si>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</si>
  <si>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</si>
  <si>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</si>
  <si>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</si>
  <si>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</si>
  <si>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</si>
  <si>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</si>
  <si>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</si>
  <si>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</si>
  <si>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</si>
  <si>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</si>
  <si>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</si>
  <si>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</si>
  <si>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</si>
  <si>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</si>
  <si>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</si>
  <si>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</si>
  <si>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</si>
  <si>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</si>
  <si>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</si>
  <si>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</si>
  <si>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</si>
  <si>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</si>
  <si>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</si>
  <si>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</si>
  <si>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</si>
  <si>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</si>
  <si>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</si>
  <si>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</si>
  <si>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</si>
  <si>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</si>
  <si>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</si>
  <si>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</si>
  <si>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</si>
  <si>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</si>
  <si>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</si>
  <si>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</si>
  <si>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</si>
  <si>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</si>
  <si>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</si>
  <si>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</si>
  <si>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</si>
  <si>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</si>
  <si>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</si>
  <si>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</si>
  <si>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</si>
  <si>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</si>
  <si>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</si>
  <si>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</si>
  <si>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</si>
  <si>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</si>
  <si>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</si>
  <si>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</si>
  <si>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</si>
  <si>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</si>
  <si>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</si>
  <si>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</si>
  <si>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</si>
  <si>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</si>
  <si>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</si>
  <si>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</si>
  <si>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</si>
  <si>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</si>
  <si>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</si>
  <si>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</si>
  <si>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</si>
  <si>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</si>
  <si>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</si>
  <si>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</si>
  <si>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</si>
  <si>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</si>
  <si>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</si>
  <si>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</si>
  <si>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</si>
  <si>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</si>
  <si>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</si>
  <si>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</si>
  <si>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</si>
  <si>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</si>
  <si>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</si>
  <si>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</si>
  <si>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</si>
  <si>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</si>
  <si>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</si>
  <si>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</si>
  <si>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</si>
  <si>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</si>
  <si>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</si>
  <si>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</si>
  <si>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</si>
  <si>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</si>
  <si>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</si>
  <si>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</si>
  <si>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</si>
  <si>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</si>
  <si>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</si>
  <si>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</si>
  <si>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</si>
  <si>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</si>
  <si>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</si>
  <si>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</si>
  <si>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</si>
  <si>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</si>
  <si>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</si>
  <si>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</si>
  <si>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</si>
  <si>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</si>
  <si>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</si>
  <si>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</si>
  <si>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</si>
  <si>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</si>
  <si>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</si>
  <si>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</si>
  <si>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</si>
  <si>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</si>
  <si>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</si>
  <si>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</si>
  <si>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</si>
  <si>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</si>
  <si>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</si>
  <si>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</si>
  <si>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</si>
  <si>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</si>
  <si>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</si>
  <si>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</si>
  <si>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</si>
  <si>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</si>
  <si>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</si>
  <si>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</si>
  <si>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</si>
  <si>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</si>
  <si>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</si>
  <si>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</si>
  <si>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</si>
  <si>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</si>
  <si>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</si>
  <si>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</si>
  <si>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</si>
  <si>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</si>
  <si>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</si>
  <si>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</si>
  <si>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</si>
  <si>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</si>
  <si>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</si>
  <si>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</si>
  <si>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</si>
  <si>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</si>
  <si>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</si>
  <si>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</si>
  <si>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</si>
  <si>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</si>
  <si>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</si>
  <si>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</si>
  <si>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</si>
  <si>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</si>
  <si>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</si>
  <si>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</si>
  <si>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</si>
  <si>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</si>
  <si>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</si>
  <si>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</si>
  <si>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</si>
  <si>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</si>
  <si>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</si>
  <si>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</si>
  <si>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</si>
  <si>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</si>
  <si>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</si>
  <si>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</si>
  <si>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</si>
  <si>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</si>
  <si>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</si>
  <si>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</si>
  <si>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</si>
  <si>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</si>
  <si>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</si>
  <si>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</si>
  <si>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</si>
  <si>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</si>
  <si>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</si>
  <si>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</si>
  <si>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</si>
  <si>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</si>
  <si>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</si>
  <si>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</si>
  <si>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</si>
  <si>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</si>
  <si>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</si>
  <si>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</si>
  <si>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</si>
  <si>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</si>
  <si>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</si>
  <si>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</si>
  <si>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</si>
  <si>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</si>
  <si>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</si>
  <si>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</si>
  <si>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</si>
  <si>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</si>
  <si>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</si>
  <si>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</si>
  <si>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</si>
  <si>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</si>
  <si>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</si>
  <si>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</si>
  <si>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</si>
  <si>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</si>
  <si>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</si>
  <si>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</si>
  <si>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</si>
  <si>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</si>
  <si>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</si>
  <si>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</si>
  <si>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</si>
  <si>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</si>
  <si>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</si>
  <si>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</si>
  <si>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</si>
  <si>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</si>
  <si>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</si>
  <si>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</si>
  <si>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</si>
  <si>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</si>
  <si>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</si>
  <si>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</si>
  <si>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</si>
  <si>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</si>
  <si>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</si>
  <si>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</si>
  <si>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</si>
  <si>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</si>
  <si>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</si>
  <si>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</si>
  <si>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</si>
  <si>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</si>
  <si>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</si>
  <si>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</si>
  <si>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</si>
  <si>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</si>
  <si>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</si>
  <si>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</si>
  <si>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</si>
  <si>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</si>
  <si>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</si>
  <si>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</si>
  <si>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</si>
  <si>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</si>
  <si>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</si>
  <si>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</si>
  <si>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</si>
  <si>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</si>
  <si>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</si>
  <si>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</si>
  <si>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</si>
  <si>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</si>
  <si>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</si>
  <si>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</si>
  <si>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</si>
  <si>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</si>
  <si>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</si>
  <si>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</si>
  <si>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</si>
  <si>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</si>
  <si>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</si>
  <si>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</si>
  <si>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</si>
  <si>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</si>
  <si>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</si>
  <si>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</si>
  <si>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</si>
  <si>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</si>
  <si>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</si>
  <si>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</si>
  <si>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</si>
  <si>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</si>
  <si>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</si>
  <si>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</si>
  <si>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</si>
  <si>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</si>
  <si>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</si>
  <si>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</si>
  <si>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</si>
  <si>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</si>
  <si>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</si>
  <si>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</si>
  <si>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</si>
  <si>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</si>
  <si>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</si>
  <si>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</si>
  <si>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</si>
  <si>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</si>
  <si>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</si>
  <si>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</si>
  <si>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</si>
  <si>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</si>
  <si>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</si>
  <si>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</si>
  <si>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</si>
  <si>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</si>
  <si>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</si>
  <si>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</si>
  <si>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</si>
  <si>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</si>
  <si>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</si>
  <si>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</si>
  <si>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</si>
  <si>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</si>
  <si>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</si>
  <si>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</si>
  <si>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</si>
  <si>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</si>
  <si>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</si>
  <si>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</si>
  <si>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</si>
  <si>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</si>
  <si>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</si>
  <si>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</si>
  <si>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</si>
  <si>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</si>
  <si>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</si>
  <si>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</si>
  <si>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</si>
  <si>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</si>
  <si>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</si>
  <si>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</si>
  <si>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</si>
  <si>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</si>
  <si>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</si>
  <si>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</si>
  <si>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</si>
  <si>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</si>
  <si>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</si>
  <si>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</si>
  <si>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</si>
  <si>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</si>
  <si>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</si>
  <si>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</si>
  <si>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</si>
  <si>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</si>
  <si>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</si>
  <si>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</si>
  <si>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</si>
  <si>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</si>
  <si>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</si>
  <si>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</si>
  <si>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</si>
  <si>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</si>
  <si>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</si>
  <si>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</si>
  <si>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</si>
  <si>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</si>
  <si>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</si>
  <si>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</si>
  <si>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</si>
  <si>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</si>
  <si>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</si>
  <si>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</si>
  <si>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</si>
  <si>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</si>
  <si>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</si>
  <si>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</si>
  <si>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</si>
  <si>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</si>
  <si>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</si>
  <si>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</si>
  <si>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</si>
  <si>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</si>
  <si>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</si>
  <si>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</si>
  <si>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</si>
  <si>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</si>
  <si>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</si>
  <si>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</si>
  <si>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</si>
  <si>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</si>
  <si>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</si>
  <si>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</si>
  <si>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</si>
  <si>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</si>
  <si>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</si>
  <si>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</si>
  <si>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</si>
  <si>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</si>
  <si>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</si>
  <si>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</si>
  <si>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</si>
  <si>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</si>
  <si>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</si>
  <si>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</si>
  <si>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</si>
  <si>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</si>
  <si>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</si>
  <si>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</si>
  <si>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</si>
  <si>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</si>
  <si>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</si>
  <si>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</si>
  <si>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</si>
  <si>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</si>
  <si>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</si>
  <si>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</si>
  <si>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</si>
  <si>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</si>
  <si>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</si>
  <si>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</si>
  <si>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</si>
  <si>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</si>
  <si>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</si>
  <si>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</si>
  <si>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</si>
  <si>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</si>
  <si>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</si>
  <si>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</si>
  <si>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</si>
  <si>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</si>
  <si>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</si>
  <si>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</si>
  <si>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</si>
  <si>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</si>
  <si>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</si>
  <si>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</si>
  <si>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</si>
  <si>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</si>
  <si>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</si>
  <si>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</si>
  <si>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</si>
  <si>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</si>
  <si>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</si>
  <si>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</si>
  <si>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</si>
  <si>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</si>
  <si>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</si>
  <si>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</si>
  <si>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</si>
  <si>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</si>
  <si>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</si>
  <si>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</si>
  <si>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</si>
  <si>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</si>
  <si>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</si>
  <si>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</si>
  <si>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</si>
  <si>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</si>
  <si>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</si>
  <si>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</si>
  <si>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</si>
  <si>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</si>
  <si>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</si>
  <si>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</si>
  <si>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</si>
  <si>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</si>
  <si>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</si>
  <si>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</si>
  <si>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</si>
  <si>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</si>
  <si>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</si>
  <si>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</si>
  <si>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</si>
  <si>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</si>
  <si>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</si>
  <si>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</si>
  <si>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</si>
  <si>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</si>
  <si>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</si>
  <si>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</si>
  <si>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</si>
  <si>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</si>
  <si>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</si>
  <si>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</si>
  <si>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</si>
  <si>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</si>
  <si>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</si>
  <si>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</si>
  <si>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</si>
  <si>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</si>
  <si>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</si>
  <si>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</si>
  <si>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</si>
  <si>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</si>
  <si>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</si>
  <si>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</si>
  <si>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</si>
  <si>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</si>
  <si>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</si>
  <si>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</si>
  <si>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</si>
  <si>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</si>
  <si>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</si>
  <si>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</si>
  <si>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</si>
  <si>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</si>
  <si>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</si>
  <si>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</si>
  <si>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</si>
  <si>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</si>
  <si>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</si>
  <si>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</si>
  <si>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</si>
  <si>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</si>
  <si>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</si>
  <si>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</si>
  <si>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</si>
  <si>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</si>
  <si>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</si>
  <si>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</si>
  <si>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</si>
  <si>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</si>
  <si>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</si>
  <si>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</si>
  <si>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</si>
  <si>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</si>
  <si>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</si>
  <si>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</si>
  <si>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</si>
  <si>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</si>
  <si>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</si>
  <si>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</si>
  <si>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</si>
  <si>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</si>
  <si>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</si>
  <si>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</si>
  <si>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</si>
  <si>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</si>
  <si>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</si>
  <si>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</si>
  <si>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</si>
  <si>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</si>
  <si>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</si>
  <si>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</si>
  <si>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</si>
  <si>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</si>
  <si>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</si>
  <si>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</si>
  <si>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</si>
  <si>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</si>
  <si>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</si>
  <si>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</si>
  <si>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</si>
  <si>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</si>
  <si>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</si>
  <si>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</si>
  <si>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</si>
  <si>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</si>
  <si>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</si>
  <si>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</si>
  <si>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</si>
  <si>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</si>
  <si>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</si>
  <si>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</si>
  <si>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</si>
  <si>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</si>
  <si>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</si>
  <si>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</si>
  <si>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</si>
  <si>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</si>
  <si>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</si>
  <si>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</si>
  <si>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</si>
  <si>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</si>
  <si>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</si>
  <si>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</si>
  <si>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</si>
  <si>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</si>
  <si>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</si>
  <si>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</si>
  <si>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</si>
  <si>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</si>
  <si>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</si>
  <si>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</si>
  <si>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</si>
  <si>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</si>
  <si>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</si>
  <si>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</si>
  <si>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</si>
  <si>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</si>
  <si>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</si>
  <si>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</si>
  <si>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</si>
  <si>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</si>
  <si>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</si>
  <si>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</si>
  <si>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</si>
  <si>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</si>
  <si>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</si>
  <si>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</si>
  <si>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</si>
  <si>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</si>
  <si>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</si>
  <si>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</si>
  <si>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</si>
  <si>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</si>
  <si>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</si>
  <si>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</si>
  <si>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</si>
  <si>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</si>
  <si>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</si>
  <si>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</si>
  <si>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</si>
  <si>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</si>
  <si>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</si>
  <si>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</si>
  <si>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</si>
  <si>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</si>
  <si>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</si>
  <si>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</si>
  <si>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</si>
  <si>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</si>
  <si>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</si>
  <si>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</si>
  <si>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</si>
  <si>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</si>
  <si>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</si>
  <si>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</si>
  <si>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</si>
  <si>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</si>
  <si>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</si>
  <si>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</si>
  <si>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</si>
  <si>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</si>
  <si>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</si>
  <si>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</si>
  <si>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</si>
  <si>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</si>
  <si>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</si>
  <si>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</si>
  <si>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</si>
  <si>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</si>
  <si>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</si>
  <si>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</si>
  <si>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</si>
  <si>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</si>
  <si>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</si>
  <si>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</si>
  <si>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</si>
  <si>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</si>
  <si>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</si>
  <si>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</si>
  <si>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</si>
  <si>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</si>
  <si>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</si>
  <si>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</si>
  <si>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</si>
  <si>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</si>
  <si>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</si>
  <si>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</si>
  <si>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</si>
  <si>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</si>
  <si>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</si>
  <si>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</si>
  <si>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</si>
  <si>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</si>
  <si>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</si>
  <si>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</si>
  <si>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</si>
  <si>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</si>
  <si>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</si>
  <si>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</si>
  <si>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</si>
  <si>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</si>
  <si>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</si>
  <si>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</si>
  <si>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</si>
  <si>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</si>
  <si>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</si>
  <si>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</si>
  <si>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</si>
  <si>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</si>
  <si>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</si>
  <si>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</si>
  <si>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</si>
  <si>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</si>
  <si>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</si>
  <si>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</si>
  <si>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</si>
  <si>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</si>
  <si>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</si>
  <si>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</si>
  <si>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</si>
  <si>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</si>
  <si>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</si>
  <si>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</si>
  <si>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</si>
  <si>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</si>
  <si>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</si>
  <si>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</si>
  <si>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</si>
  <si>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</si>
  <si>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</si>
  <si>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</si>
  <si>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</si>
  <si>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</si>
  <si>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</si>
  <si>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</si>
  <si>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</si>
  <si>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</si>
  <si>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</si>
  <si>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</si>
  <si>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</si>
  <si>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</si>
  <si>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</si>
  <si>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</si>
  <si>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</si>
  <si>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</si>
  <si>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</si>
  <si>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</si>
  <si>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</si>
  <si>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</si>
  <si>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</si>
  <si>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</si>
  <si>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</si>
  <si>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</si>
  <si>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</si>
  <si>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</si>
  <si>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</si>
  <si>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</si>
  <si>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</si>
  <si>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</si>
  <si>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</si>
  <si>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</si>
  <si>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</si>
  <si>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</si>
  <si>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</si>
  <si>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</si>
  <si>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</si>
  <si>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</si>
  <si>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</si>
  <si>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</si>
  <si>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</si>
  <si>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</si>
  <si>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</si>
  <si>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</si>
  <si>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</si>
  <si>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</si>
  <si>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</si>
  <si>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</si>
  <si>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</si>
  <si>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</si>
  <si>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</si>
  <si>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</si>
  <si>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</si>
  <si>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</si>
  <si>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</si>
  <si>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</si>
  <si>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</si>
  <si>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</si>
  <si>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</si>
  <si>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</si>
  <si>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</si>
  <si>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</si>
  <si>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</si>
  <si>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</si>
  <si>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</si>
  <si>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</si>
  <si>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</si>
  <si>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</si>
  <si>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</si>
  <si>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</si>
  <si>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</si>
  <si>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</si>
  <si>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</si>
  <si>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</si>
  <si>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</si>
  <si>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</si>
  <si>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</si>
  <si>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</si>
  <si>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</si>
  <si>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</si>
  <si>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</si>
  <si>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</si>
  <si>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</si>
  <si>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</si>
  <si>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</si>
  <si>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</si>
  <si>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</si>
  <si>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</si>
  <si>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</si>
  <si>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</si>
  <si>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</si>
  <si>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</si>
  <si>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</si>
  <si>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</si>
  <si>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</si>
  <si>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</si>
  <si>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</si>
  <si>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</si>
  <si>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</si>
  <si>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</si>
  <si>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</si>
  <si>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</si>
  <si>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</si>
  <si>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</si>
  <si>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</si>
  <si>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</si>
  <si>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</si>
  <si>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</si>
  <si>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</si>
  <si>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</si>
  <si>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</si>
  <si>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</si>
  <si>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</si>
  <si>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</si>
  <si>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</si>
  <si>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</si>
  <si>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</si>
  <si>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</si>
  <si>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</si>
  <si>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</si>
  <si>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</si>
  <si>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</si>
  <si>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</si>
  <si>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</si>
  <si>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</si>
  <si>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</si>
  <si>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</si>
  <si>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</si>
  <si>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</si>
  <si>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</si>
  <si>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</si>
  <si>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</si>
  <si>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</si>
  <si>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</si>
  <si>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</si>
  <si>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</si>
  <si>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</si>
  <si>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</si>
  <si>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</si>
  <si>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</si>
  <si>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</si>
  <si>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</si>
  <si>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</si>
  <si>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</si>
  <si>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</si>
  <si>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</si>
  <si>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</si>
  <si>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</si>
  <si>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</si>
  <si>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</si>
  <si>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</si>
  <si>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</si>
  <si>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</si>
  <si>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</si>
  <si>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</si>
  <si>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</si>
  <si>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</si>
  <si>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</si>
  <si>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</si>
  <si>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</si>
  <si>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</si>
  <si>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</si>
  <si>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</si>
  <si>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</si>
  <si>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</si>
  <si>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</si>
  <si>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</si>
  <si>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</si>
  <si>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</si>
  <si>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</si>
  <si>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</si>
  <si>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</si>
  <si>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</si>
  <si>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</si>
  <si>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</si>
  <si>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</si>
  <si>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</si>
  <si>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</si>
  <si>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</si>
  <si>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</si>
  <si>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</si>
  <si>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</si>
  <si>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</si>
  <si>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</si>
  <si>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</si>
  <si>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</si>
  <si>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</si>
  <si>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</si>
  <si>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</si>
  <si>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</si>
  <si>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</si>
  <si>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</si>
  <si>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</si>
  <si>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</si>
  <si>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</si>
  <si>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</si>
  <si>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</si>
  <si>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</si>
  <si>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</si>
  <si>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</si>
  <si>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</si>
  <si>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</si>
  <si>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</si>
  <si>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</si>
  <si>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</si>
  <si>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</si>
  <si>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</si>
  <si>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</si>
  <si>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</si>
  <si>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</si>
  <si>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</si>
  <si>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</si>
  <si>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</si>
  <si>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</si>
  <si>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</si>
  <si>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</si>
  <si>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</si>
  <si>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</si>
  <si>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</si>
  <si>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</si>
  <si>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</si>
  <si>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</si>
  <si>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</si>
  <si>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</si>
  <si>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</si>
  <si>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</si>
  <si>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</si>
  <si>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</si>
  <si>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</si>
  <si>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</si>
  <si>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</si>
  <si>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</si>
  <si>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</si>
  <si>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</si>
  <si>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</si>
  <si>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</si>
  <si>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</si>
  <si>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</si>
  <si>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</si>
  <si>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</si>
  <si>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</si>
  <si>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</si>
  <si>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</si>
  <si>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</si>
  <si>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</si>
  <si>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</si>
  <si>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</si>
  <si>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</si>
  <si>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</si>
  <si>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</si>
  <si>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</si>
  <si>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</si>
  <si>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</si>
  <si>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</si>
  <si>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</si>
  <si>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</si>
  <si>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</si>
  <si>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</si>
  <si>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</si>
  <si>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</si>
  <si>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</si>
  <si>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</si>
  <si>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</si>
  <si>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</si>
  <si>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</si>
  <si>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</si>
  <si>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</si>
  <si>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</si>
  <si>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</si>
  <si>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</si>
  <si>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</si>
  <si>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</si>
  <si>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</si>
  <si>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</si>
  <si>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</si>
  <si>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</si>
  <si>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</si>
  <si>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</si>
  <si>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</si>
  <si>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</si>
  <si>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</si>
  <si>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</si>
  <si>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</si>
  <si>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</si>
  <si>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</si>
  <si>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</si>
  <si>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</si>
  <si>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</si>
  <si>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</si>
  <si>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</si>
  <si>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</si>
  <si>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</si>
  <si>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</si>
  <si>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</si>
  <si>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</si>
  <si>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</si>
  <si>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</si>
  <si>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</si>
  <si>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</si>
  <si>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</si>
  <si>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</si>
  <si>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</si>
  <si>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</si>
  <si>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</si>
  <si>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</si>
  <si>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</si>
  <si>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</si>
  <si>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</si>
  <si>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</si>
  <si>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</si>
  <si>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</si>
  <si>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</si>
  <si>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</si>
  <si>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</si>
  <si>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</si>
  <si>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</si>
  <si>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</si>
  <si>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</si>
  <si>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</si>
  <si>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</si>
  <si>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</si>
  <si>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</si>
  <si>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</si>
  <si>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</si>
  <si>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</si>
  <si>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</si>
  <si>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</si>
  <si>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</si>
  <si>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</si>
  <si>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</si>
  <si>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</si>
  <si>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</si>
  <si>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</si>
  <si>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</si>
  <si>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</si>
  <si>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</si>
  <si>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</si>
  <si>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</si>
  <si>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</si>
  <si>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</si>
  <si>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</si>
  <si>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</si>
  <si>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</si>
  <si>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</si>
  <si>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</si>
  <si>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</si>
  <si>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</si>
  <si>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</si>
  <si>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</si>
  <si>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</si>
  <si>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</si>
  <si>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</si>
  <si>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</si>
  <si>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</si>
  <si>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</si>
  <si>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</si>
  <si>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</si>
  <si>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</si>
  <si>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</si>
  <si>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</si>
  <si>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</si>
  <si>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</si>
  <si>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</si>
  <si>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</si>
  <si>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</si>
  <si>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</si>
  <si>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</si>
  <si>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</si>
  <si>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</si>
  <si>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</si>
  <si>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</si>
  <si>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</si>
  <si>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</si>
  <si>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</si>
  <si>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</si>
  <si>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</si>
  <si>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</si>
  <si>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</si>
  <si>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</si>
  <si>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</si>
  <si>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</si>
  <si>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</si>
  <si>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</si>
  <si>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</si>
  <si>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</si>
  <si>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</si>
  <si>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</si>
  <si>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</si>
  <si>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</si>
  <si>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</si>
  <si>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</si>
  <si>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</si>
  <si>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</si>
  <si>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</si>
  <si>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</si>
  <si>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</si>
  <si>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</si>
  <si>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</si>
  <si>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</si>
  <si>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</si>
  <si>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</si>
  <si>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</si>
  <si>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</si>
  <si>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</si>
  <si>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</si>
  <si>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</si>
  <si>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</si>
  <si>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</si>
  <si>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</si>
  <si>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</si>
  <si>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</si>
  <si>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</si>
  <si>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</si>
  <si>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</si>
  <si>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</si>
  <si>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</si>
  <si>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</si>
  <si>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</si>
  <si>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</si>
  <si>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</si>
  <si>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</si>
  <si>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</si>
  <si>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</si>
  <si>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</si>
  <si>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</si>
  <si>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</si>
  <si>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</si>
  <si>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</si>
  <si>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</si>
  <si>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</si>
  <si>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</si>
  <si>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</si>
  <si>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</si>
  <si>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</si>
  <si>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</si>
  <si>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</si>
  <si>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</si>
  <si>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</si>
  <si>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</si>
  <si>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</si>
  <si>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</si>
  <si>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</si>
  <si>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</si>
  <si>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</si>
  <si>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</si>
  <si>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</si>
  <si>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</si>
  <si>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</si>
  <si>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</si>
  <si>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</si>
  <si>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</si>
  <si>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</si>
  <si>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</si>
  <si>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</si>
  <si>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</si>
  <si>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</si>
  <si>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</si>
  <si>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</si>
  <si>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</si>
  <si>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</si>
  <si>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</si>
  <si>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</si>
  <si>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</si>
  <si>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</si>
  <si>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</si>
  <si>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</si>
  <si>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</si>
  <si>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</si>
  <si>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</si>
  <si>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</si>
  <si>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</si>
  <si>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</si>
  <si>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</si>
  <si>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</si>
  <si>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</si>
  <si>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</si>
  <si>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</si>
  <si>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</si>
  <si>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</si>
  <si>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</si>
  <si>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</si>
  <si>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</si>
  <si>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</si>
  <si>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</si>
  <si>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</si>
  <si>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</si>
  <si>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</si>
  <si>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</si>
  <si>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</si>
  <si>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</si>
  <si>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</si>
  <si>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</si>
  <si>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</si>
  <si>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</si>
  <si>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</si>
  <si>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</si>
  <si>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</si>
  <si>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</si>
  <si>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</si>
  <si>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</si>
  <si>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</si>
  <si>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</si>
  <si>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</si>
  <si>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</si>
  <si>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</si>
  <si>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</si>
  <si>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</si>
  <si>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</si>
  <si>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</si>
  <si>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</si>
  <si>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</si>
  <si>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</si>
  <si>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</si>
  <si>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</si>
  <si>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</si>
  <si>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</si>
  <si>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</si>
  <si>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</si>
  <si>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</si>
  <si>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</si>
  <si>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</si>
  <si>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</si>
  <si>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</si>
  <si>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</si>
  <si>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</si>
  <si>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</si>
  <si>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</si>
  <si>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</si>
  <si>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</si>
  <si>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</si>
  <si>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</si>
  <si>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</si>
  <si>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</si>
  <si>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</si>
  <si>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</si>
  <si>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</si>
  <si>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</si>
  <si>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</si>
  <si>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</si>
  <si>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</si>
  <si>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</si>
  <si>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</si>
  <si>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</si>
  <si>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</si>
  <si>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</si>
  <si>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</si>
  <si>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</si>
  <si>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</si>
  <si>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</si>
  <si>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</si>
  <si>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</si>
  <si>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</si>
  <si>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</si>
  <si>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</si>
  <si>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</si>
  <si>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</si>
  <si>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</si>
  <si>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</si>
  <si>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</si>
  <si>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</si>
  <si>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</si>
  <si>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</si>
  <si>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</si>
  <si>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</si>
  <si>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</si>
  <si>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</si>
  <si>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</si>
  <si>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</si>
  <si>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</si>
  <si>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</si>
  <si>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</si>
  <si>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</si>
  <si>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</si>
  <si>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</si>
  <si>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</si>
  <si>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</si>
  <si>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</si>
  <si>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</si>
  <si>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</si>
  <si>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</si>
  <si>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</si>
  <si>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</si>
  <si>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</si>
  <si>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</si>
  <si>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</si>
  <si>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</si>
  <si>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</si>
  <si>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</si>
  <si>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</si>
  <si>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</si>
  <si>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</si>
  <si>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</si>
  <si>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</si>
  <si>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</si>
  <si>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</si>
  <si>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</si>
  <si>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</si>
  <si>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</si>
  <si>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</si>
  <si>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</si>
  <si>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</si>
  <si>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</si>
  <si>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</si>
  <si>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</si>
  <si>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</si>
  <si>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</si>
  <si>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</si>
  <si>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</si>
  <si>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</si>
  <si>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</si>
  <si>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</si>
  <si>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</si>
  <si>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</si>
  <si>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</si>
  <si>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</si>
  <si>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</si>
  <si>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</si>
  <si>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</si>
  <si>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</si>
  <si>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</si>
  <si>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</si>
  <si>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</si>
  <si>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</si>
  <si>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</si>
  <si>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</si>
  <si>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</si>
  <si>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</si>
  <si>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</si>
  <si>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</si>
  <si>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</si>
  <si>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</si>
  <si>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</si>
  <si>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</si>
  <si>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</si>
  <si>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</si>
  <si>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</si>
  <si>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</si>
  <si>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</si>
  <si>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</si>
  <si>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</si>
  <si>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</si>
  <si>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</si>
  <si>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</si>
  <si>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</si>
  <si>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</si>
  <si>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</si>
  <si>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</si>
  <si>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</si>
  <si>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</si>
  <si>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</si>
  <si>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</si>
  <si>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</si>
  <si>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</si>
  <si>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</si>
  <si>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</si>
  <si>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</si>
  <si>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</si>
  <si>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</si>
  <si>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</si>
  <si>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</si>
  <si>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</si>
  <si>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</si>
  <si>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</si>
  <si>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</si>
  <si>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</si>
  <si>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</si>
  <si>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</si>
  <si>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</si>
  <si>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</si>
  <si>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</si>
  <si>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</si>
  <si>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</si>
  <si>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</si>
  <si>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</si>
  <si>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</si>
  <si>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</si>
  <si>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</si>
  <si>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</si>
  <si>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</si>
  <si>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</si>
  <si>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</si>
  <si>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</si>
  <si>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</si>
  <si>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</si>
  <si>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</si>
  <si>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</si>
  <si>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</si>
  <si>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</si>
  <si>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</si>
  <si>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</si>
  <si>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</si>
  <si>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</si>
  <si>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</si>
  <si>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</si>
  <si>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</si>
  <si>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</si>
  <si>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</si>
  <si>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</si>
  <si>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</si>
  <si>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</si>
  <si>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</si>
  <si>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</si>
  <si>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</si>
  <si>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</si>
  <si>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</si>
  <si>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</si>
  <si>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</si>
  <si>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</si>
  <si>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</si>
  <si>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</si>
  <si>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</si>
  <si>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</si>
  <si>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</si>
  <si>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</si>
  <si>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</si>
  <si>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</si>
  <si>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</si>
  <si>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</si>
  <si>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</si>
  <si>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</si>
  <si>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</si>
  <si>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</si>
  <si>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</si>
  <si>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</si>
  <si>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</si>
  <si>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</si>
  <si>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</si>
  <si>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</si>
  <si>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</si>
  <si>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</si>
  <si>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</si>
  <si>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</si>
  <si>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</si>
  <si>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</si>
  <si>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</si>
  <si>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</si>
  <si>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</si>
  <si>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</si>
  <si>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</si>
  <si>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</si>
  <si>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</si>
  <si>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</si>
  <si>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</si>
  <si>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</si>
  <si>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</si>
  <si>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</si>
  <si>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</si>
  <si>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</si>
  <si>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</si>
  <si>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</si>
  <si>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</si>
  <si>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</si>
  <si>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</si>
  <si>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</si>
  <si>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</si>
  <si>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</si>
  <si>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</si>
  <si>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</si>
  <si>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</si>
  <si>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</si>
  <si>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</si>
  <si>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</si>
  <si>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</si>
  <si>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</si>
  <si>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</si>
  <si>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</si>
  <si>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</si>
  <si>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</si>
  <si>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</si>
  <si>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</si>
  <si>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</si>
  <si>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</si>
  <si>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</si>
  <si>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</si>
  <si>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</si>
  <si>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</si>
  <si>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</si>
  <si>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</si>
  <si>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</si>
  <si>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</si>
  <si>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</si>
  <si>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</si>
  <si>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</si>
  <si>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</si>
  <si>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</si>
  <si>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</si>
  <si>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</si>
  <si>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</si>
  <si>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</si>
  <si>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</si>
  <si>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</si>
  <si>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</si>
  <si>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</si>
  <si>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</si>
  <si>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</si>
  <si>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</si>
  <si>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</si>
  <si>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</si>
  <si>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</si>
  <si>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</si>
  <si>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</si>
  <si>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</si>
  <si>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</si>
  <si>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</si>
  <si>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</si>
  <si>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</si>
  <si>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</si>
  <si>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</si>
  <si>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</si>
  <si>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</si>
  <si>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</si>
  <si>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</si>
  <si>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</si>
  <si>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</si>
  <si>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</si>
  <si>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</si>
  <si>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</si>
  <si>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</si>
  <si>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</si>
  <si>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</si>
  <si>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</si>
  <si>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</si>
  <si>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</si>
  <si>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</si>
  <si>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</si>
  <si>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</si>
  <si>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</si>
  <si>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</si>
  <si>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</si>
  <si>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</si>
  <si>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</si>
  <si>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</si>
  <si>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</si>
  <si>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</si>
  <si>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</si>
  <si>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</si>
  <si>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</si>
  <si>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</si>
  <si>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</si>
  <si>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</si>
  <si>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</si>
  <si>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</si>
  <si>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</si>
  <si>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</si>
  <si>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</si>
  <si>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</si>
  <si>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</si>
  <si>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</si>
  <si>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</si>
  <si>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</si>
  <si>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</si>
  <si>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</si>
  <si>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</si>
  <si>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</si>
  <si>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</si>
  <si>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</si>
  <si>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</si>
  <si>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</si>
  <si>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</si>
  <si>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</si>
  <si>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</si>
  <si>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</si>
  <si>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</si>
  <si>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</si>
  <si>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</si>
  <si>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</si>
  <si>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</si>
  <si>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</si>
  <si>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</si>
  <si>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</si>
  <si>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</si>
  <si>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</si>
  <si>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</si>
  <si>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</si>
  <si>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</si>
  <si>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</si>
  <si>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</si>
  <si>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</si>
  <si>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</si>
  <si>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</si>
  <si>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</si>
  <si>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</si>
  <si>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</si>
  <si>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</si>
  <si>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</si>
  <si>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</si>
  <si>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</si>
  <si>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</si>
  <si>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</si>
  <si>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</si>
  <si>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</si>
  <si>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</si>
  <si>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</si>
  <si>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</si>
  <si>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</si>
  <si>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</si>
  <si>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</si>
  <si>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</si>
  <si>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</si>
  <si>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</si>
  <si>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</si>
  <si>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</si>
  <si>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</si>
  <si>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</si>
  <si>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</si>
  <si>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</si>
  <si>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</si>
  <si>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</si>
  <si>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</si>
  <si>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</si>
  <si>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</si>
  <si>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</si>
  <si>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</si>
  <si>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</si>
  <si>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</si>
  <si>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</si>
  <si>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</si>
  <si>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</si>
  <si>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</si>
  <si>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</si>
  <si>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</si>
  <si>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</si>
  <si>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</si>
  <si>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</si>
  <si>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</si>
  <si>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</si>
  <si>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</si>
  <si>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</si>
  <si>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</si>
  <si>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</si>
  <si>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</si>
  <si>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</si>
  <si>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</si>
  <si>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</si>
  <si>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</si>
  <si>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</si>
  <si>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</si>
  <si>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</si>
  <si>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</si>
  <si>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</si>
  <si>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</si>
  <si>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</si>
  <si>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</si>
  <si>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</si>
  <si>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</si>
  <si>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</si>
  <si>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</si>
  <si>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</si>
  <si>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</si>
  <si>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</si>
  <si>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</si>
  <si>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</si>
  <si>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</si>
  <si>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</si>
  <si>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</si>
  <si>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</si>
  <si>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</si>
  <si>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</si>
  <si>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</si>
  <si>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</si>
  <si>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</si>
  <si>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</si>
  <si>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</si>
  <si>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</si>
  <si>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</si>
  <si>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</si>
  <si>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</si>
  <si>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</si>
  <si>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</si>
  <si>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</si>
  <si>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</si>
  <si>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</si>
  <si>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</si>
  <si>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</si>
  <si>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</si>
  <si>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</si>
  <si>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</si>
  <si>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</si>
  <si>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</si>
  <si>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</si>
  <si>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</si>
  <si>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</si>
  <si>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</si>
  <si>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</si>
  <si>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</si>
  <si>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</si>
  <si>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</si>
  <si>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</si>
  <si>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</si>
  <si>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</si>
  <si>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</si>
  <si>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</si>
  <si>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</si>
  <si>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</si>
  <si>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</si>
  <si>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</si>
  <si>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</si>
  <si>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</si>
  <si>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</si>
  <si>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</si>
  <si>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</si>
  <si>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</si>
  <si>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</si>
  <si>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</si>
  <si>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</si>
  <si>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</si>
  <si>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</si>
  <si>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</si>
  <si>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</si>
  <si>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</si>
  <si>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</si>
  <si>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</si>
  <si>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</si>
  <si>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</si>
  <si>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</si>
  <si>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</si>
  <si>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</si>
  <si>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</si>
  <si>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</si>
  <si>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</si>
  <si>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</si>
  <si>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</si>
  <si>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</si>
  <si>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</si>
  <si>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</si>
  <si>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</si>
  <si>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</si>
  <si>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</si>
  <si>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</si>
  <si>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</si>
  <si>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</si>
  <si>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</si>
  <si>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</si>
  <si>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</si>
  <si>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</si>
  <si>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</si>
  <si>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</si>
  <si>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</si>
  <si>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</si>
  <si>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</si>
  <si>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</si>
  <si>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</si>
  <si>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</si>
  <si>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</si>
  <si>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</si>
  <si>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</si>
  <si>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</si>
  <si>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</si>
  <si>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</si>
  <si>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</si>
  <si>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</si>
  <si>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</si>
  <si>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</si>
  <si>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</si>
  <si>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</si>
  <si>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</si>
  <si>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</si>
  <si>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</si>
  <si>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</si>
  <si>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</si>
  <si>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</si>
  <si>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</si>
  <si>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</si>
  <si>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</si>
  <si>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</si>
  <si>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</si>
  <si>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</si>
  <si>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</si>
  <si>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</si>
  <si>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</si>
  <si>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</si>
  <si>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</si>
  <si>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</si>
  <si>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</si>
  <si>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</si>
  <si>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</si>
  <si>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</si>
  <si>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</si>
  <si>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</si>
  <si>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</si>
  <si>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</si>
  <si>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</si>
  <si>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</si>
  <si>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</si>
  <si>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</si>
  <si>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</si>
  <si>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</si>
  <si>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</si>
  <si>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</si>
  <si>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</si>
  <si>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</si>
  <si>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</si>
  <si>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</si>
  <si>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</si>
  <si>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</si>
  <si>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</si>
  <si>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</si>
  <si>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</si>
  <si>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</si>
  <si>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</si>
  <si>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</si>
  <si>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</si>
  <si>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</si>
  <si>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</si>
  <si>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</si>
  <si>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</si>
  <si>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</si>
  <si>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</si>
  <si>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</si>
  <si>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</si>
  <si>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</si>
  <si>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</si>
  <si>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</si>
  <si>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</si>
  <si>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</si>
  <si>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</si>
  <si>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</si>
  <si>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</si>
  <si>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</si>
  <si>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</si>
  <si>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</si>
  <si>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</si>
  <si>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</si>
  <si>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</si>
  <si>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</si>
  <si>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</si>
  <si>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</si>
  <si>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</si>
  <si>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</si>
  <si>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</si>
  <si>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</si>
  <si>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</si>
  <si>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</si>
  <si>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</si>
  <si>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</si>
  <si>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</si>
  <si>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</si>
  <si>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</si>
  <si>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</si>
  <si>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</si>
  <si>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</si>
  <si>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</si>
  <si>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</si>
  <si>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</si>
  <si>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</si>
  <si>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</si>
  <si>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</si>
  <si>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</si>
  <si>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</si>
  <si>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</si>
  <si>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</si>
  <si>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</si>
  <si>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</si>
  <si>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</si>
  <si>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</si>
  <si>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</si>
  <si>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</si>
  <si>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</si>
  <si>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</si>
  <si>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</si>
  <si>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</si>
  <si>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</si>
  <si>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</si>
  <si>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</si>
  <si>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</si>
  <si>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</si>
  <si>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</si>
  <si>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</si>
  <si>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</si>
  <si>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</si>
  <si>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</si>
  <si>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</si>
  <si>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</si>
  <si>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</si>
  <si>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</si>
  <si>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</si>
  <si>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</si>
  <si>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</si>
  <si>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</si>
  <si>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</si>
  <si>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</si>
  <si>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</si>
  <si>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</si>
  <si>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</si>
  <si>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</si>
  <si>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</si>
  <si>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</si>
  <si>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</si>
  <si>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</si>
  <si>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</si>
  <si>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</si>
  <si>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</si>
  <si>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</si>
  <si>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</si>
  <si>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</si>
  <si>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</si>
  <si>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</si>
  <si>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</si>
  <si>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</si>
  <si>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</si>
  <si>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</si>
  <si>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</si>
  <si>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</si>
  <si>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</si>
  <si>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</si>
  <si>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</si>
  <si>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</si>
  <si>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</si>
  <si>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</si>
  <si>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</si>
  <si>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</si>
  <si>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</si>
  <si>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</si>
  <si>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</si>
  <si>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</si>
  <si>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</si>
  <si>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</si>
  <si>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</si>
  <si>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</si>
  <si>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</si>
  <si>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</si>
  <si>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</si>
  <si>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</si>
  <si>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</si>
  <si>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</si>
  <si>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</si>
  <si>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</si>
  <si>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</si>
  <si>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</si>
  <si>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</si>
  <si>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</si>
  <si>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</si>
  <si>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</si>
  <si>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</si>
  <si>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</si>
  <si>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</si>
  <si>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</si>
  <si>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</si>
  <si>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</si>
  <si>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</si>
  <si>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</si>
  <si>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</si>
  <si>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</si>
  <si>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</si>
  <si>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</si>
  <si>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</si>
  <si>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</si>
  <si>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</si>
  <si>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</si>
  <si>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</si>
  <si>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</si>
  <si>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</si>
  <si>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</si>
  <si>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</si>
  <si>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</si>
  <si>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</si>
  <si>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</si>
  <si>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</si>
  <si>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</si>
  <si>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</si>
  <si>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</si>
  <si>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</si>
  <si>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</si>
  <si>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</si>
  <si>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</si>
  <si>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</si>
  <si>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</si>
  <si>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</si>
  <si>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</si>
  <si>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</si>
  <si>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</si>
  <si>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</si>
  <si>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</si>
  <si>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</si>
  <si>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</si>
  <si>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</si>
  <si>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</si>
  <si>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</si>
  <si>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</si>
  <si>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</si>
  <si>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</si>
  <si>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</si>
  <si>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</si>
  <si>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</si>
  <si>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</si>
  <si>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</si>
  <si>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</si>
  <si>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</si>
  <si>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</si>
  <si>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</si>
  <si>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</si>
  <si>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</si>
  <si>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</si>
  <si>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</si>
  <si>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</si>
  <si>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</si>
  <si>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</si>
  <si>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</si>
  <si>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</si>
  <si>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</si>
  <si>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</si>
  <si>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</si>
  <si>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</si>
  <si>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</si>
  <si>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</si>
  <si>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</si>
  <si>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</si>
  <si>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</si>
  <si>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</si>
  <si>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</si>
  <si>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</si>
  <si>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</si>
  <si>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</si>
  <si>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</si>
  <si>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</si>
  <si>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</si>
  <si>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</si>
  <si>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</si>
  <si>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</si>
  <si>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</si>
  <si>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</si>
  <si>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</si>
  <si>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</si>
  <si>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</si>
  <si>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</si>
  <si>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</si>
  <si>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</si>
  <si>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</si>
  <si>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</si>
  <si>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</si>
  <si>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</si>
  <si>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</si>
  <si>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</si>
  <si>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</si>
  <si>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</si>
  <si>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</si>
  <si>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</si>
  <si>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</si>
  <si>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</si>
  <si>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</si>
  <si>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</si>
  <si>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</si>
  <si>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</si>
  <si>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</si>
  <si>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</si>
  <si>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</si>
  <si>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</si>
  <si>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</si>
  <si>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</si>
  <si>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</si>
  <si>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</si>
  <si>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</si>
  <si>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</si>
  <si>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</si>
  <si>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</si>
  <si>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</si>
  <si>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</si>
  <si>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</si>
  <si>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</si>
  <si>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</si>
  <si>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</si>
  <si>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</si>
  <si>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</si>
  <si>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</si>
  <si>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</si>
  <si>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</si>
  <si>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</si>
  <si>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</si>
  <si>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</si>
  <si>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</si>
  <si>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</si>
  <si>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</si>
  <si>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</si>
  <si>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</si>
  <si>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</si>
  <si>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</si>
  <si>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</si>
  <si>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</si>
  <si>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</si>
  <si>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</si>
  <si>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</si>
  <si>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</si>
  <si>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</si>
  <si>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</si>
  <si>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</si>
  <si>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</si>
  <si>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</si>
  <si>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</si>
  <si>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</si>
  <si>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</si>
  <si>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</si>
  <si>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</si>
  <si>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</si>
  <si>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</si>
  <si>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</si>
  <si>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</si>
  <si>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</si>
  <si>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</si>
  <si>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</si>
  <si>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</si>
  <si>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</si>
  <si>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</si>
  <si>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</si>
  <si>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</si>
  <si>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</si>
  <si>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</si>
  <si>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</si>
  <si>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</si>
  <si>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</si>
  <si>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</si>
  <si>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</si>
  <si>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</si>
  <si>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</si>
  <si>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</si>
  <si>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</si>
  <si>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</si>
  <si>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</si>
  <si>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</si>
  <si>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</si>
  <si>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</si>
  <si>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</si>
  <si>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</si>
  <si>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</si>
  <si>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</si>
  <si>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</si>
  <si>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</si>
  <si>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</si>
  <si>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</si>
  <si>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</si>
  <si>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</si>
  <si>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</si>
  <si>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</si>
  <si>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</si>
  <si>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</si>
  <si>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</si>
  <si>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</si>
  <si>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</si>
  <si>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</si>
  <si>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</si>
  <si>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</si>
  <si>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</si>
  <si>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</si>
  <si>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</si>
  <si>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</si>
  <si>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</si>
  <si>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</si>
  <si>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</si>
  <si>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</si>
  <si>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</si>
  <si>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</si>
  <si>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</si>
  <si>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</si>
  <si>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</si>
  <si>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</si>
  <si>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</si>
  <si>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</si>
  <si>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</si>
  <si>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</si>
  <si>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</si>
  <si>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</si>
  <si>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</si>
  <si>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</si>
  <si>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</si>
  <si>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</si>
  <si>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</si>
  <si>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</si>
  <si>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</si>
  <si>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</si>
  <si>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</si>
  <si>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</si>
  <si>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</si>
  <si>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</si>
  <si>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</si>
  <si>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</si>
  <si>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</si>
  <si>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</si>
  <si>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</si>
  <si>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</si>
  <si>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</si>
  <si>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</si>
  <si>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</si>
  <si>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</si>
  <si>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</si>
  <si>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</si>
  <si>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</si>
  <si>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</si>
  <si>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</si>
  <si>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</si>
  <si>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</si>
  <si>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</si>
  <si>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</si>
  <si>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</si>
  <si>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</si>
  <si>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</si>
  <si>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</si>
  <si>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</si>
  <si>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</si>
  <si>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</si>
  <si>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</si>
  <si>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</si>
  <si>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</si>
  <si>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</si>
  <si>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</si>
  <si>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</si>
  <si>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</si>
  <si>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</si>
  <si>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</si>
  <si>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</si>
  <si>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</si>
  <si>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</si>
  <si>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</si>
  <si>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</si>
  <si>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</si>
  <si>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</si>
  <si>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</si>
  <si>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</si>
  <si>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</si>
  <si>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</si>
  <si>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</si>
  <si>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</si>
  <si>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</si>
  <si>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</si>
  <si>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</si>
  <si>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</si>
  <si>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</si>
  <si>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</si>
  <si>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</si>
  <si>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</si>
  <si>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</si>
  <si>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</si>
  <si>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</si>
  <si>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</si>
  <si>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</si>
  <si>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</si>
  <si>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</si>
  <si>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</si>
  <si>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</si>
  <si>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</si>
  <si>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</si>
  <si>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</si>
  <si>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</si>
  <si>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</si>
  <si>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</si>
  <si>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</si>
  <si>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</si>
  <si>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</si>
  <si>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</si>
  <si>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</si>
  <si>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</si>
  <si>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</si>
  <si>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</si>
  <si>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</si>
  <si>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</si>
  <si>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</si>
  <si>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</si>
  <si>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</si>
  <si>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</si>
  <si>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</si>
  <si>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</si>
  <si>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</si>
  <si>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</si>
  <si>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</si>
  <si>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</si>
  <si>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</si>
  <si>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</si>
  <si>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</si>
  <si>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</si>
  <si>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</si>
  <si>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</si>
  <si>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</si>
  <si>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</si>
  <si>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</si>
  <si>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</si>
  <si>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</si>
  <si>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</si>
  <si>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</si>
  <si>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</si>
  <si>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</si>
  <si>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</si>
  <si>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</si>
  <si>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</si>
  <si>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</si>
  <si>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</si>
  <si>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</si>
  <si>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</si>
  <si>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</si>
  <si>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</si>
  <si>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</si>
  <si>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</si>
  <si>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</si>
  <si>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</si>
  <si>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</si>
  <si>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</si>
  <si>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</si>
  <si>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</si>
  <si>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</si>
  <si>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</si>
  <si>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</si>
  <si>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</si>
  <si>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</si>
  <si>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</si>
  <si>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</si>
  <si>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</si>
  <si>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</si>
  <si>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</si>
  <si>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</si>
  <si>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</si>
  <si>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</si>
  <si>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</si>
  <si>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</si>
  <si>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</si>
  <si>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</si>
  <si>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</si>
  <si>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</si>
  <si>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</si>
  <si>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</si>
  <si>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</si>
  <si>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</si>
  <si>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</si>
  <si>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</si>
  <si>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</si>
  <si>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</si>
  <si>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</si>
  <si>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</si>
  <si>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</si>
  <si>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</si>
  <si>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</si>
  <si>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</si>
  <si>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</si>
  <si>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</si>
  <si>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</si>
  <si>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</si>
  <si>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</si>
  <si>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</si>
  <si>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</si>
  <si>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</si>
  <si>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</si>
  <si>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</si>
  <si>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</si>
  <si>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</si>
  <si>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</si>
  <si>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</si>
  <si>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</si>
  <si>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</si>
  <si>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</si>
  <si>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</si>
  <si>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</si>
  <si>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</si>
  <si>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</si>
  <si>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</si>
  <si>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</si>
  <si>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</si>
  <si>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</si>
  <si>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</si>
  <si>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</si>
  <si>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</si>
  <si>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</si>
  <si>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</si>
  <si>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</si>
  <si>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</si>
  <si>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</si>
  <si>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</si>
  <si>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</si>
  <si>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</si>
  <si>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</si>
  <si>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</si>
  <si>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</si>
  <si>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</si>
  <si>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</si>
  <si>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</si>
  <si>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</si>
  <si>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</si>
  <si>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</si>
  <si>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</si>
  <si>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</si>
  <si>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</si>
  <si>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</si>
  <si>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</si>
  <si>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</si>
  <si>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</si>
  <si>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</si>
  <si>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</si>
  <si>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</si>
  <si>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</si>
  <si>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</si>
  <si>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</si>
  <si>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</si>
  <si>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</si>
  <si>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</si>
  <si>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</si>
  <si>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</si>
  <si>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</si>
  <si>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</si>
  <si>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</si>
  <si>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</si>
  <si>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</si>
  <si>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</si>
  <si>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</si>
  <si>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</si>
  <si>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</si>
  <si>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</si>
  <si>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</si>
  <si>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</si>
  <si>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</si>
  <si>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</si>
  <si>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</si>
  <si>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</si>
  <si>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</si>
  <si>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</si>
  <si>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</si>
  <si>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</si>
  <si>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</si>
  <si>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</si>
  <si>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</si>
  <si>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</si>
  <si>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</si>
  <si>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</si>
  <si>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</si>
  <si>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</si>
  <si>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</si>
  <si>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</si>
  <si>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</si>
  <si>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</si>
  <si>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</si>
  <si>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</si>
  <si>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</si>
  <si>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</si>
  <si>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</si>
  <si>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</si>
  <si>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</si>
  <si>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</si>
  <si>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</si>
  <si>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</si>
  <si>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</si>
  <si>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</si>
  <si>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</si>
  <si>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</si>
  <si>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</si>
  <si>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</si>
  <si>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</si>
  <si>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</si>
  <si>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</si>
  <si>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</si>
  <si>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</si>
  <si>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</si>
  <si>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</si>
  <si>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</si>
  <si>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</si>
  <si>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</si>
  <si>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</si>
  <si>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</si>
  <si>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</si>
  <si>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</si>
  <si>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</si>
  <si>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</si>
  <si>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</si>
  <si>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</si>
  <si>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</si>
  <si>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</si>
  <si>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</si>
  <si>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</si>
  <si>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</si>
  <si>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</si>
  <si>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</si>
  <si>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</si>
  <si>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</si>
  <si>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</si>
  <si>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</si>
  <si>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</si>
  <si>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</si>
  <si>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</si>
  <si>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</si>
  <si>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</si>
  <si>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</si>
  <si>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</si>
  <si>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</si>
  <si>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</si>
  <si>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</si>
  <si>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</si>
  <si>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</si>
  <si>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</si>
  <si>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</si>
  <si>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</si>
  <si>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</si>
  <si>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</si>
  <si>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</si>
  <si>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</si>
  <si>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</si>
  <si>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</si>
  <si>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</si>
  <si>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</si>
  <si>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</si>
  <si>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</si>
  <si>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</si>
  <si>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</si>
  <si>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</si>
  <si>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</si>
  <si>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</si>
  <si>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</si>
  <si>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</si>
  <si>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</si>
  <si>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</si>
  <si>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</si>
  <si>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</si>
  <si>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</si>
  <si>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</si>
  <si>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</si>
  <si>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</si>
  <si>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</si>
  <si>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</si>
  <si>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</si>
  <si>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</si>
  <si>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</si>
  <si>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</si>
  <si>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</si>
  <si>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</si>
  <si>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</si>
  <si>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</si>
  <si>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</si>
  <si>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</si>
  <si>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</si>
  <si>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</si>
  <si>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</si>
  <si>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</si>
  <si>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</si>
  <si>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</si>
  <si>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</si>
  <si>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</si>
  <si>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</si>
  <si>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</si>
  <si>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</si>
  <si>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</si>
  <si>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</si>
  <si>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</si>
  <si>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</si>
  <si>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</si>
  <si>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</si>
  <si>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</si>
  <si>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</si>
  <si>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</si>
  <si>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</si>
  <si>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</si>
  <si>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</si>
  <si>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</si>
  <si>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</si>
  <si>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</si>
  <si>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</si>
  <si>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</si>
  <si>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</si>
  <si>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</si>
  <si>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</si>
  <si>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</si>
  <si>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</si>
  <si>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</si>
  <si>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</si>
  <si>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</si>
  <si>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</si>
  <si>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</si>
  <si>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</si>
  <si>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</si>
  <si>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</si>
  <si>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</si>
  <si>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</si>
  <si>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</si>
  <si>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</si>
  <si>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</si>
  <si>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</si>
  <si>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</si>
  <si>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</si>
  <si>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</si>
  <si>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</si>
  <si>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</si>
  <si>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</si>
  <si>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</si>
  <si>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</si>
  <si>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</si>
  <si>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</si>
  <si>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</si>
  <si>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</si>
  <si>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</si>
  <si>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</si>
  <si>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</si>
  <si>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</si>
  <si>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</si>
  <si>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</si>
  <si>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</si>
  <si>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</si>
  <si>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</si>
  <si>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</si>
  <si>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</si>
  <si>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</si>
  <si>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</si>
  <si>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</si>
  <si>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</si>
  <si>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</si>
  <si>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</si>
  <si>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</si>
  <si>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</si>
  <si>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</si>
  <si>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</si>
  <si>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</si>
  <si>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</si>
  <si>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</si>
  <si>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</si>
  <si>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</si>
  <si>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</si>
  <si>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</si>
  <si>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</si>
  <si>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</si>
  <si>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</si>
  <si>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</si>
  <si>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</si>
  <si>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</si>
  <si>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</si>
  <si>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</si>
  <si>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</si>
  <si>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</si>
  <si>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</si>
  <si>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</si>
  <si>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</si>
  <si>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</si>
  <si>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</si>
  <si>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</si>
  <si>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</si>
  <si>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</si>
  <si>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</si>
  <si>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</si>
  <si>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</si>
  <si>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</si>
  <si>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</si>
  <si>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</si>
  <si>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</si>
  <si>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</si>
  <si>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</si>
  <si>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</si>
  <si>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</si>
  <si>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</si>
  <si>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</si>
  <si>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</si>
  <si>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</si>
  <si>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</si>
  <si>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</si>
  <si>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</si>
  <si>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</si>
  <si>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</si>
  <si>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</si>
  <si>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</si>
  <si>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</si>
  <si>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</si>
  <si>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</si>
  <si>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</si>
  <si>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</si>
  <si>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</si>
  <si>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</si>
  <si>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</si>
  <si>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</si>
  <si>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</si>
  <si>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</si>
  <si>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</si>
  <si>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</si>
  <si>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</si>
  <si>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</si>
  <si>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</si>
  <si>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</si>
  <si>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</si>
  <si>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</si>
  <si>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</si>
  <si>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</si>
  <si>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</si>
  <si>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</si>
  <si>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</si>
  <si>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</si>
  <si>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</si>
  <si>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</si>
  <si>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</si>
  <si>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</si>
  <si>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</si>
  <si>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</si>
  <si>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</si>
  <si>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</si>
  <si>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</si>
  <si>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</si>
  <si>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</si>
  <si>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</si>
  <si>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</si>
  <si>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</si>
  <si>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</si>
  <si>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</si>
  <si>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</si>
  <si>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</si>
  <si>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</si>
  <si>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</si>
  <si>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</si>
  <si>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</si>
  <si>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</si>
  <si>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</si>
  <si>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</si>
  <si>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</si>
  <si>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</si>
  <si>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</si>
  <si>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</si>
  <si>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</si>
  <si>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</si>
  <si>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</si>
  <si>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</si>
  <si>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</si>
  <si>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</si>
  <si>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</si>
  <si>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</si>
  <si>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</si>
  <si>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</si>
  <si>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</si>
  <si>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</si>
  <si>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</si>
  <si>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</si>
  <si>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</si>
  <si>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</si>
  <si>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</si>
  <si>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</si>
  <si>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</si>
  <si>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</si>
  <si>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</si>
  <si>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</si>
  <si>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</si>
  <si>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</si>
  <si>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</si>
  <si>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</si>
  <si>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</si>
  <si>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</si>
  <si>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</si>
  <si>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</si>
  <si>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</si>
  <si>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</si>
  <si>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</si>
  <si>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</si>
  <si>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</si>
  <si>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</si>
  <si>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</si>
  <si>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</si>
  <si>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</si>
  <si>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</si>
  <si>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</si>
  <si>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</si>
  <si>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</si>
  <si>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</si>
  <si>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</si>
  <si>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</si>
  <si>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</si>
  <si>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</si>
  <si>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</si>
  <si>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</si>
  <si>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</si>
  <si>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</si>
  <si>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</si>
  <si>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</si>
  <si>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</si>
  <si>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</si>
  <si>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</si>
  <si>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</si>
  <si>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</si>
  <si>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</si>
  <si>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</si>
  <si>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</si>
  <si>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</si>
  <si>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</si>
  <si>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</si>
  <si>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</si>
  <si>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</si>
  <si>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</si>
  <si>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</si>
  <si>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</si>
  <si>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</si>
  <si>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</si>
  <si>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</si>
  <si>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</si>
  <si>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</si>
  <si>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</si>
  <si>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</si>
  <si>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</si>
  <si>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</si>
  <si>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</si>
  <si>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</si>
  <si>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</si>
  <si>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</si>
  <si>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</si>
  <si>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</si>
  <si>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</si>
  <si>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</si>
  <si>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</si>
  <si>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</si>
  <si>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</si>
  <si>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</si>
  <si>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</si>
  <si>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</si>
  <si>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</si>
  <si>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</si>
  <si>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</si>
  <si>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</si>
  <si>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</si>
  <si>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</si>
  <si>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</si>
  <si>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</si>
  <si>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</si>
  <si>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</si>
  <si>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</si>
  <si>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</si>
  <si>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</si>
  <si>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</si>
  <si>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</si>
  <si>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</si>
  <si>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</si>
  <si>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</si>
  <si>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</si>
  <si>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</si>
  <si>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</si>
  <si>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</si>
  <si>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</si>
  <si>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</si>
  <si>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</si>
  <si>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</si>
  <si>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</si>
  <si>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</si>
  <si>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</si>
  <si>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</si>
  <si>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</si>
  <si>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</si>
  <si>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</si>
  <si>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</si>
  <si>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</si>
  <si>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</si>
  <si>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</si>
  <si>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</si>
  <si>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</si>
  <si>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</si>
  <si>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</si>
  <si>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</si>
  <si>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</si>
  <si>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</si>
  <si>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</si>
  <si>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</si>
  <si>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</si>
  <si>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</si>
  <si>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</si>
  <si>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</si>
  <si>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</si>
  <si>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</si>
  <si>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</si>
  <si>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</si>
  <si>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</si>
  <si>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</si>
  <si>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</si>
  <si>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</si>
  <si>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</si>
  <si>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</si>
  <si>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</si>
  <si>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</si>
  <si>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</si>
  <si>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</si>
  <si>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</si>
  <si>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</si>
  <si>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</si>
  <si>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</si>
  <si>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</si>
  <si>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</si>
  <si>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</si>
  <si>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</si>
  <si>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</si>
  <si>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</si>
  <si>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</si>
  <si>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</si>
  <si>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</si>
  <si>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</si>
  <si>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</si>
  <si>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</si>
  <si>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</si>
  <si>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</si>
  <si>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</si>
  <si>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</si>
  <si>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</si>
  <si>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</si>
  <si>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</si>
  <si>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</si>
  <si>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</si>
  <si>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</si>
  <si>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</si>
  <si>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</si>
  <si>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</si>
  <si>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</si>
  <si>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</si>
  <si>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</si>
  <si>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</si>
  <si>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</si>
  <si>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</si>
  <si>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</si>
  <si>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</si>
  <si>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</si>
  <si>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</si>
  <si>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</si>
  <si>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</si>
  <si>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</si>
  <si>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</si>
  <si>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</si>
  <si>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</si>
  <si>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</si>
  <si>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</si>
  <si>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</si>
  <si>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</si>
  <si>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</si>
  <si>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</si>
  <si>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</si>
  <si>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</si>
  <si>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</si>
  <si>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</si>
  <si>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</si>
  <si>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</si>
  <si>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</si>
  <si>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</si>
  <si>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</si>
  <si>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</si>
  <si>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</si>
  <si>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</si>
  <si>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</si>
  <si>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</si>
  <si>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</si>
  <si>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</si>
  <si>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</si>
  <si>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</si>
  <si>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</si>
  <si>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</si>
  <si>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</si>
  <si>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</si>
  <si>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</si>
  <si>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</si>
  <si>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</si>
  <si>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</si>
  <si>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</si>
  <si>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</si>
  <si>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</si>
  <si>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</si>
  <si>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</si>
  <si>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</si>
  <si>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</si>
  <si>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</si>
  <si>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</si>
  <si>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</si>
  <si>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</si>
  <si>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</si>
  <si>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</si>
  <si>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</si>
  <si>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</si>
  <si>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</si>
  <si>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</si>
  <si>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</si>
  <si>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</si>
  <si>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</si>
  <si>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</si>
  <si>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</si>
  <si>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</si>
  <si>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</si>
  <si>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</si>
  <si>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</si>
  <si>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</si>
  <si>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</si>
  <si>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</si>
  <si>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</si>
  <si>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</si>
  <si>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</si>
  <si>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</si>
  <si>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</si>
  <si>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</si>
  <si>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</si>
  <si>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</si>
  <si>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</si>
  <si>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</si>
  <si>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</si>
  <si>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</si>
  <si>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</si>
  <si>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</si>
  <si>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</si>
  <si>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</si>
  <si>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</si>
  <si>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</si>
  <si>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</si>
  <si>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</si>
  <si>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</si>
  <si>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</si>
  <si>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</si>
  <si>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</si>
  <si>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</si>
  <si>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</si>
  <si>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</si>
  <si>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</si>
  <si>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</si>
  <si>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</si>
  <si>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</si>
  <si>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</si>
  <si>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</si>
  <si>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</si>
  <si>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</si>
  <si>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</si>
  <si>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</si>
  <si>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</si>
  <si>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</si>
  <si>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</si>
  <si>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</si>
  <si>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</si>
  <si>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</si>
  <si>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</si>
  <si>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</si>
  <si>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</si>
  <si>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</si>
  <si>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</si>
  <si>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</si>
  <si>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</si>
  <si>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</si>
  <si>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</si>
  <si>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</si>
  <si>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</si>
  <si>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</si>
  <si>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</si>
  <si>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</si>
  <si>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</si>
  <si>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</si>
  <si>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</si>
  <si>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</si>
  <si>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</si>
  <si>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</si>
  <si>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</si>
  <si>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</si>
  <si>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</si>
  <si>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</si>
  <si>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</si>
  <si>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</si>
  <si>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</si>
  <si>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</si>
  <si>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</si>
  <si>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</si>
  <si>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</si>
  <si>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</si>
  <si>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</si>
  <si>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</si>
  <si>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</si>
  <si>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</si>
  <si>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</si>
  <si>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</si>
  <si>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</si>
  <si>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</si>
  <si>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</si>
  <si>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</si>
  <si>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</si>
  <si>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</si>
  <si>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</si>
  <si>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</si>
  <si>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</si>
  <si>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</si>
  <si>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</si>
  <si>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</si>
  <si>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</si>
  <si>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</si>
  <si>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</si>
  <si>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</si>
  <si>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</si>
  <si>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</si>
  <si>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</si>
  <si>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</si>
  <si>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</si>
  <si>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</si>
  <si>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</si>
  <si>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</si>
  <si>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</si>
  <si>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</si>
  <si>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</si>
  <si>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</si>
  <si>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</si>
  <si>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</si>
  <si>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</si>
  <si>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</si>
  <si>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</si>
  <si>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</si>
  <si>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</si>
  <si>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</si>
  <si>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</si>
  <si>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</si>
  <si>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</si>
  <si>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</si>
  <si>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</si>
  <si>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</si>
  <si>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</si>
  <si>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</si>
  <si>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</si>
  <si>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</si>
  <si>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</si>
  <si>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</si>
  <si>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</si>
  <si>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</si>
  <si>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</si>
  <si>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</si>
  <si>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</si>
  <si>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</si>
  <si>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</si>
  <si>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</si>
  <si>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</si>
  <si>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</si>
  <si>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</si>
  <si>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</si>
  <si>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</si>
  <si>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</si>
  <si>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</si>
  <si>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</si>
  <si>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</si>
  <si>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</si>
  <si>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</si>
  <si>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</si>
  <si>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</si>
  <si>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</si>
  <si>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</si>
  <si>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</si>
  <si>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</si>
  <si>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</si>
  <si>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</si>
  <si>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</si>
  <si>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</si>
  <si>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</si>
  <si>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</si>
  <si>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</si>
  <si>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</si>
  <si>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</si>
  <si>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</si>
  <si>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</si>
  <si>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</si>
  <si>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</si>
  <si>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</si>
  <si>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</si>
  <si>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</si>
  <si>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</si>
  <si>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</si>
  <si>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</si>
  <si>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</si>
  <si>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</si>
  <si>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</si>
  <si>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</si>
  <si>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</si>
  <si>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</si>
  <si>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</si>
  <si>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</si>
  <si>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</si>
  <si>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</si>
  <si>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</si>
  <si>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</si>
  <si>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</si>
  <si>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</si>
  <si>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</si>
  <si>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</si>
  <si>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</si>
  <si>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</si>
  <si>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</si>
  <si>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</si>
  <si>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</si>
  <si>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</si>
  <si>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</si>
  <si>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</si>
  <si>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</si>
  <si>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</si>
  <si>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</si>
  <si>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</si>
  <si>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</si>
  <si>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</si>
  <si>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</si>
  <si>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</si>
  <si>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</si>
  <si>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</si>
  <si>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</si>
  <si>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</si>
  <si>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</si>
  <si>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</si>
  <si>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</si>
  <si>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</si>
  <si>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</si>
  <si>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</si>
  <si>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</si>
  <si>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</si>
  <si>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</si>
  <si>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</si>
  <si>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</si>
  <si>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</si>
  <si>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</si>
  <si>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</si>
  <si>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</si>
  <si>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</si>
  <si>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</si>
  <si>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</si>
  <si>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</si>
  <si>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</si>
  <si>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</si>
  <si>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</si>
  <si>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</si>
  <si>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</si>
  <si>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</si>
  <si>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</si>
  <si>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</si>
  <si>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</si>
  <si>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</si>
  <si>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</si>
  <si>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</si>
  <si>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</si>
  <si>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</si>
  <si>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</si>
  <si>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</si>
  <si>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</si>
  <si>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</si>
  <si>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</si>
  <si>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</si>
  <si>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</si>
  <si>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</si>
  <si>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</si>
  <si>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</si>
  <si>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</si>
  <si>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</si>
  <si>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</si>
  <si>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</si>
  <si>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</si>
  <si>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</si>
  <si>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</si>
  <si>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</si>
  <si>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</si>
  <si>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</si>
  <si>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</si>
  <si>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</si>
  <si>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</si>
  <si>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</si>
  <si>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</si>
  <si>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</si>
  <si>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</si>
  <si>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</si>
  <si>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</si>
  <si>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</si>
  <si>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</si>
  <si>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</si>
  <si>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</si>
  <si>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</si>
  <si>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</si>
  <si>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</si>
  <si>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</si>
  <si>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</si>
  <si>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</si>
  <si>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</si>
  <si>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</si>
  <si>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</si>
  <si>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</si>
  <si>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</si>
  <si>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</si>
  <si>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</si>
  <si>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</si>
  <si>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</si>
  <si>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</si>
  <si>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</si>
  <si>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</si>
  <si>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</si>
  <si>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</si>
  <si>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</si>
  <si>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</si>
  <si>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</si>
  <si>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</si>
  <si>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</si>
  <si>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</si>
  <si>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</si>
  <si>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</si>
  <si>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</si>
  <si>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</si>
  <si>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</si>
  <si>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</si>
  <si>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</si>
  <si>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</si>
  <si>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</si>
  <si>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</si>
  <si>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</si>
  <si>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</si>
  <si>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</si>
  <si>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</si>
  <si>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</si>
  <si>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</si>
  <si>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</si>
  <si>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</si>
  <si>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</si>
  <si>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</si>
  <si>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</si>
  <si>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</si>
  <si>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</si>
  <si>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</si>
  <si>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</si>
  <si>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</si>
  <si>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</si>
  <si>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</si>
  <si>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</si>
  <si>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</si>
  <si>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</si>
  <si>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</si>
  <si>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</si>
  <si>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</si>
  <si>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</si>
  <si>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</si>
  <si>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</si>
  <si>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</si>
  <si>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</si>
  <si>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</si>
  <si>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</si>
  <si>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</si>
  <si>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</si>
  <si>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</si>
  <si>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</si>
  <si>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</si>
  <si>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</si>
  <si>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</si>
  <si>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</si>
  <si>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</si>
  <si>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</si>
  <si>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</si>
  <si>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</si>
  <si>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</si>
  <si>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</si>
  <si>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</si>
  <si>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</si>
  <si>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</si>
  <si>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</si>
  <si>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</si>
  <si>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</si>
  <si>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</si>
  <si>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</si>
  <si>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</si>
  <si>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</si>
  <si>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</si>
  <si>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</si>
  <si>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</si>
  <si>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</si>
  <si>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</si>
  <si>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</si>
  <si>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</si>
  <si>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</si>
  <si>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</si>
  <si>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</si>
  <si>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</si>
  <si>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</si>
  <si>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</si>
  <si>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</si>
  <si>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</si>
  <si>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</si>
  <si>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</si>
  <si>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</si>
  <si>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</si>
  <si>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</si>
  <si>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</si>
  <si>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</si>
  <si>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</si>
  <si>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</si>
  <si>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</si>
  <si>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</si>
  <si>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</si>
  <si>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</si>
  <si>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</si>
  <si>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</si>
  <si>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</si>
  <si>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</si>
  <si>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</si>
  <si>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</si>
  <si>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</si>
  <si>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</si>
  <si>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</si>
  <si>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</si>
  <si>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</si>
  <si>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</si>
  <si>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</si>
  <si>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</si>
  <si>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</si>
  <si>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</si>
  <si>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</si>
  <si>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</si>
  <si>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</si>
  <si>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</si>
  <si>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</si>
  <si>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</si>
  <si>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</si>
  <si>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</si>
  <si>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</si>
  <si>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</si>
  <si>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</si>
  <si>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</si>
  <si>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</si>
  <si>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</si>
  <si>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</si>
  <si>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</si>
  <si>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</si>
  <si>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</si>
  <si>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</si>
  <si>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</si>
  <si>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</si>
  <si>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</si>
  <si>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</si>
  <si>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</si>
  <si>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</si>
  <si>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</si>
  <si>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</si>
  <si>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</si>
  <si>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</si>
  <si>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</si>
  <si>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</si>
  <si>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</si>
  <si>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</si>
  <si>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</si>
  <si>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</si>
  <si>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</si>
  <si>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</si>
  <si>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</si>
  <si>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</si>
  <si>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</si>
  <si>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</si>
  <si>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</si>
  <si>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</si>
  <si>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</si>
  <si>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</si>
  <si>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</si>
  <si>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</si>
  <si>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</si>
  <si>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</si>
  <si>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</si>
  <si>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</si>
  <si>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</si>
  <si>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</si>
  <si>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</si>
  <si>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</si>
  <si>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</si>
  <si>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</si>
  <si>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</si>
  <si>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</si>
  <si>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</si>
  <si>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</si>
  <si>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</si>
  <si>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</si>
  <si>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</si>
  <si>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</si>
  <si>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</si>
  <si>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</si>
  <si>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</si>
  <si>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</si>
  <si>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</si>
  <si>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</si>
  <si>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</si>
  <si>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</si>
  <si>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</si>
  <si>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</si>
  <si>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</si>
  <si>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</si>
  <si>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</si>
  <si>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</si>
  <si>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</si>
  <si>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</si>
  <si>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</si>
  <si>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</si>
  <si>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</si>
  <si>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</si>
  <si>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</si>
  <si>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</si>
  <si>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</si>
  <si>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</si>
  <si>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</si>
  <si>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</si>
  <si>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</si>
  <si>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</si>
  <si>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</si>
  <si>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</si>
  <si>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</si>
  <si>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</si>
  <si>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</si>
  <si>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</si>
  <si>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</si>
  <si>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</si>
  <si>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</si>
  <si>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</si>
  <si>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</si>
  <si>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</si>
  <si>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</si>
  <si>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</si>
  <si>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</si>
  <si>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</si>
  <si>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</si>
  <si>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</si>
  <si>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</si>
  <si>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</si>
  <si>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</si>
  <si>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</si>
  <si>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</si>
  <si>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</si>
  <si>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</si>
  <si>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</si>
  <si>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</si>
  <si>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</si>
  <si>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</si>
  <si>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</si>
  <si>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</si>
  <si>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</si>
  <si>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</si>
  <si>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</si>
  <si>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</si>
  <si>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</si>
  <si>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</si>
  <si>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</si>
  <si>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</si>
  <si>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</si>
  <si>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</si>
  <si>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</si>
  <si>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</si>
  <si>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</si>
  <si>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</si>
  <si>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</si>
  <si>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</si>
  <si>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</si>
  <si>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</si>
  <si>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</si>
  <si>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</si>
  <si>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</si>
  <si>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</si>
  <si>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</si>
  <si>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</si>
  <si>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</si>
  <si>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</si>
  <si>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</si>
  <si>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</si>
  <si>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</si>
  <si>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</si>
  <si>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</si>
  <si>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</si>
  <si>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</si>
  <si>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</si>
  <si>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</si>
  <si>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</si>
  <si>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</si>
  <si>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</si>
  <si>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</si>
  <si>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</si>
  <si>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</si>
  <si>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</si>
  <si>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</si>
  <si>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</si>
  <si>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</si>
  <si>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</si>
  <si>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</si>
  <si>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</si>
  <si>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</si>
  <si>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</si>
  <si>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</si>
  <si>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</si>
  <si>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</si>
  <si>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</si>
  <si>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</si>
  <si>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</si>
  <si>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</si>
  <si>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</si>
  <si>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</si>
  <si>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</si>
  <si>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</si>
  <si>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</si>
  <si>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</si>
  <si>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</si>
  <si>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</si>
  <si>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</si>
  <si>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</si>
  <si>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</si>
  <si>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</si>
  <si>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</si>
  <si>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</si>
  <si>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</si>
  <si>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</si>
  <si>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</si>
  <si>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</si>
  <si>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</si>
  <si>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</si>
  <si>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</si>
  <si>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</si>
  <si>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</si>
  <si>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</si>
  <si>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</si>
  <si>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</si>
  <si>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</si>
  <si>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</si>
  <si>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</si>
  <si>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</si>
  <si>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</si>
  <si>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</si>
  <si>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</si>
  <si>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</si>
  <si>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</si>
  <si>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</si>
  <si>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</si>
  <si>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</si>
  <si>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</si>
  <si>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</si>
  <si>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</si>
  <si>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</si>
  <si>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</si>
  <si>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</si>
  <si>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</si>
  <si>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</si>
  <si>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</si>
  <si>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</si>
  <si>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</si>
  <si>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</si>
  <si>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</si>
  <si>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PCM-20251001-00000919 </t>
  </si>
  <si>
    <t>EM team on the way need 45 Min</t>
  </si>
  <si>
    <t>PCM-20251001-00000921</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</si>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</sst>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9">
    <sortCondition ref="H1:H7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268.54443506944517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14.923451273149112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45931.492860995371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45931.492860995371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45931.492860995371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45931.492860995371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45931.492860995371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45931.492860995371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45931.492860995371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45931.492860995371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45931.492860995371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45931.492860995371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45931.492860995371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45931.492860995371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45931.492860995371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45931.492860995371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45931.492860995371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45931.492860995371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45931.492860995371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45931.492860995371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45931.492860995371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45931.492860995371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45931.492860995371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45931.492860995371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45931.492860995371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45931.492860995371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45931.492860995371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45931.492860995371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45931.492860995371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45931.492860995371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45931.492860995371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45931.492860995371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45931.492860995371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45931.492860995371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45931.492860995371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45931.492860995371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45931.492860995371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45931.492860995371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45931.492860995371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45931.492860995371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45931.492860995371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45931.492860995371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45931.492860995371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45931.492860995371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45931.492860995371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45931.492860995371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45931.492860995371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45931.492860995371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45931.492860995371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45931.492860995371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45931.492860995371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45931.492860995371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45931.492860995371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45931.492860995371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45931.492860995371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45931.492860995371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45931.492860995371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45931.492860995371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45931.492860995371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45931.492860995371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45931.492860995371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45931.492860995371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45931.492860995371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45931.492860995371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45931.492860995371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45931.492860995371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45931.492860995371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45931.492860995371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45931.492860995371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45931.492860995371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45931.492860995371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45931.492860995371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45931.492860995371</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45931.492860995371</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45931.492860995371</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45931.492860995371</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45931.492860995371</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45931.492860995371</v>
      </c>
      <c r="H79" s="68"/>
      <c r="I79" s="73" t="str">
        <f>IFERROR(VLOOKUP(D79,DB!A:F,6,0),"")</f>
        <v/>
      </c>
      <c r="J79" s="73" t="str">
        <f>IFERROR(VLOOKUP(D79,DB!A:G,7,0),"")</f>
        <v/>
      </c>
      <c r="K79" s="69"/>
      <c r="L79" s="70" t="str">
        <f>IFERROR(VLOOKUP(D79,DB!A:I,9,0),"")</f>
        <v/>
      </c>
    </row>
  </sheetData>
  <customSheetViews>
    <customSheetView guid="{F6042A99-DD27-4453-835D-0834D95730CC}" filter="1" showAutoFilter="1">
      <pageMargins left="0" right="0" top="0" bottom="0" header="0" footer="0"/>
      <autoFilter ref="B1:M1" xr:uid="{DEF952C1-F314-4E4C-9495-704A5E6DAF02}"/>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tabSelected="1"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239.84107858796051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124.76577766203991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106.49302303240984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8.2672938657415216</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5"/>
      <c r="E7" s="131"/>
      <c r="F7" s="132"/>
      <c r="G7" s="133">
        <f ca="1">IFERROR(NOW()-F7,"-")</f>
        <v>45931.492860995371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45931.492860995371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45931.492860995371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45931.492860995371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45931.492860995371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45931.492860995371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45931.492860995371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45931.492860995371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45931.492860995371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45931.492860995371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45931.492860995371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45931.492860995371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45931.492860995371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45931.492860995371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45931.492860995371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45931.492860995371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45931.492860995371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45931.492860995371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45931.492860995371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45931.492860995371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45931.492860995371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45931.492860995371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45931.492860995371</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45931.492860995371</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45931.492860995371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45931.492860995371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45931.492860995371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45931.492860995371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45931.492860995371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45931.492860995371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45931.492860995371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45931.492860995371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45931.492860995371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45931.492860995371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45931.492860995371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45931.492860995371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45931.492860995371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45931.492860995371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45931.492860995371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45931.492860995371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45931.492860995371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45931.492860995371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45931.492860995371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45931.492860995371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45931.492860995371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45931.492860995371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45931.492860995371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45931.492860995371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45931.492860995371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45931.492860995371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45931.492860995371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45931.492860995371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45931.492860995371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45931.492860995371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45931.492860995371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45931.492860995371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45931.492860995371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45931.492860995371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45931.492860995371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45931.492860995371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45931.492860995371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45931.492860995371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45931.492860995371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45931.492860995371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45931.492860995371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45931.492860995371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45931.492860995371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45931.492860995371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45931.492860995371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45931.492860995371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45931.492860995371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45931.492860995371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45931.492860995371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45931.492860995371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45931.492860995371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45931.492860995371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45931.492860995371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45931.492860995371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45931.492860995371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45931.492860995371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45931.492860995371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45931.492860995371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45931.492860995371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45931.492860995371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45931.492860995371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45931.492860995371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45931.492860995371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45931.492860995371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45931.492860995371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45931.492860995371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45931.492860995371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45931.492860995371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45931.492860995371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45931.492860995371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45931.492860995371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45931.492860995371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45931.492860995371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45931.492860995371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45931.492860995371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45931.492860995371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45931.492860995371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45931.492860995371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45931.492860995371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45931.492860995371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45931.492860995371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45931.492860995371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45931.492860995371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45931.492860995371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45931.492860995371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45931.492860995371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45931.492860995371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45931.492860995371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45931.492860995371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45931.492860995371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45931.492860995371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45931.492860995371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45931.492860995371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45931.492860995371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45931.492860995371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45931.492860995371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45931.492860995371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45931.492860995371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45931.492860995371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45931.492860995371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45931.492860995371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45931.492860995371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45931.492860995371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45931.492860995371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45931.492860995371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45931.492860995371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45931.492860995371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45931.492860995371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45931.492860995371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45931.492860995371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45931.492860995371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45931.492860995371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45931.492860995371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45931.492860995371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45931.492860995371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45931.492860995371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45931.492860995371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45931.492860995371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45931.492860995371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45931.492860995371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45931.492860995371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45931.492860995371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45931.492860995371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45931.492860995371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45931.492860995371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45931.492860995371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45931.492860995371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45931.492860995371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45931.492860995371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45931.492860995371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45931.492860995371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45931.492860995371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45931.492860995371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45931.492860995371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45931.492860995371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45931.492860995371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45931.492860995371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45931.492860995371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45931.492860995371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45931.492860995371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45931.492860995371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45931.492860995371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45931.492860995371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45931.492860995371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45931.492860995371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45931.492860995371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45931.492860995371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45931.492860995371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45931.492860995371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45931.492860995371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45931.492860995371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45931.492860995371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45931.492860995371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45931.492860995371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45931.492860995371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45931.492860995371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45931.492860995371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45931.492860995371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45931.492860995371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45931.492860995371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45931.492860995371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45931.492860995371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45931.492860995371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45931.492860995371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45931.492860995371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45931.492860995371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45931.492860995371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45931.492860995371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45931.492860995371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45931.492860995371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45931.492860995371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45931.492860995371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45931.492860995371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45931.492860995371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45931.492860995371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45931.492860995371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45931.492860995371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45931.492860995371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45931.492860995371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45931.492860995371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45931.492860995371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45931.492860995371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45931.492860995371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45931.492860995371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45931.492860995371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45931.492860995371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45931.492860995371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45931.492860995371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45931.492860995371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45931.492860995371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45931.492860995371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45931.492860995371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45931.492860995371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45931.492860995371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45931.492860995371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45931.492860995371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45931.492860995371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45931.492860995371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45931.492860995371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45931.492860995371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45931.492860995371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45931.492860995371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45931.492860995371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45931.492860995371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45931.492860995371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45931.492860995371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45931.492860995371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45931.492860995371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45931.492860995371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45931.492860995371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45931.492860995371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45931.492860995371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45931.492860995371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45931.492860995371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45931.492860995371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45931.492860995371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45931.492860995371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45931.492860995371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45931.492860995371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45931.492860995371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45931.492860995371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45931.492860995371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45931.492860995371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45931.492860995371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45931.492860995371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45931.492860995371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45931.492860995371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45931.492860995371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45931.492860995371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45931.492860995371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45931.492860995371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45931.492860995371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45931.492860995371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45931.492860995371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45931.492860995371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45931.492860995371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45931.492860995371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45931.492860995371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45931.492860995371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45931.492860995371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45931.492860995371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45931.492860995371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45931.492860995371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45931.492860995371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45931.492860995371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45931.492860995371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45931.492860995371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45931.492860995371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45931.492860995371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45931.492860995371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45931.492860995371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45931.492860995371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45931.492860995371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45931.492860995371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45931.492860995371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45931.492860995371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45931.492860995371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45931.492860995371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45931.492860995371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45931.492860995371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45931.492860995371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45931.492860995371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45931.492860995371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45931.492860995371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45931.492860995371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45931.492860995371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45931.492860995371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45931.492860995371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45931.492860995371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45931.492860995371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45931.492860995371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45931.492860995371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45931.492860995371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45931.492860995371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45931.492860995371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45931.492860995371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45931.492860995371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45931.492860995371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45931.492860995371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45931.492860995371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45931.492860995371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45931.492860995371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45931.492860995371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45931.492860995371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45931.492860995371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45931.492860995371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45931.492860995371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45931.492860995371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45931.492860995371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45931.492860995371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45931.492860995371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45931.492860995371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45931.492860995371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45931.492860995371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45931.492860995371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45931.492860995371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45931.492860995371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45931.492860995371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45931.492860995371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45931.492860995371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45931.492860995371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45931.492860995371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45931.492860995371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45931.492860995371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45931.492860995371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45931.492860995371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45931.492860995371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45931.492860995371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45931.492860995371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45931.492860995371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45931.492860995371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45931.492860995371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45931.492860995371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45931.492860995371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45931.492860995371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45931.492860995371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45931.492860995371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45931.492860995371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45931.492860995371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45931.492860995371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45931.492860995371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45931.492860995371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45931.492860995371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45931.492860995371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45931.492860995371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45931.492860995371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45931.492860995371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45931.492860995371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45931.492860995371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45931.492860995371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45931.492860995371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45931.492860995371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45931.492860995371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45931.492860995371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45931.492860995371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45931.492860995371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45931.492860995371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45931.492860995371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45931.492860995371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45931.492860995371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45931.492860995371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45931.492860995371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45931.492860995371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45931.492860995371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45931.492860995371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45931.492860995371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45931.492860995371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45931.492860995371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45931.492860995371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45931.492860995371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45931.492860995371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45931.492860995371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45931.492860995371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45931.492860995371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45931.492860995371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45931.492860995371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45931.492860995371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45931.492860995371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45931.492860995371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45931.492860995371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45931.492860995371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45931.492860995371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45931.492860995371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45931.492860995371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45931.492860995371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45931.492860995371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45931.492860995371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45931.492860995371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45931.492860995371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45931.492860995371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45931.492860995371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45931.492860995371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45931.492860995371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45931.492860995371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45931.492860995371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45931.492860995371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45931.492860995371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45931.492860995371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45931.492860995371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45931.492860995371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45931.492860995371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45931.492860995371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45931.492860995371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45931.492860995371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45931.492860995371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45931.492860995371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45931.492860995371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45931.492860995371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45931.492860995371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45931.492860995371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45931.492860995371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45931.492860995371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45931.492860995371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45931.492860995371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45931.492860995371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45931.492860995371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45931.492860995371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45931.492860995371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45931.492860995371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45931.492860995371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45931.492860995371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45931.492860995371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45931.492860995371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45931.492860995371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45931.492860995371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45931.492860995371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45931.492860995371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45931.492860995371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45931.492860995371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45931.492860995371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45931.492860995371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45931.492860995371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45931.492860995371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45931.492860995371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45931.492860995371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45931.492860995371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45931.492860995371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45931.492860995371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45931.492860995371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45931.492860995371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45931.492860995371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45931.492860995371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45931.492860995371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45931.492860995371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45931.492860995371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45931.492860995371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45931.492860995371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45931.492860995371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45931.492860995371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45931.492860995371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45931.492860995371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45931.492860995371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45931.492860995371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45931.492860995371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45931.492860995371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45931.492860995371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45931.492860995371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45931.492860995371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45931.492860995371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45931.492860995371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45931.492860995371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45931.492860995371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45931.492860995371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45931.492860995371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45931.492860995371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45931.492860995371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45931.492860995371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45931.492860995371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45931.492860995371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45931.492860995371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45931.492860995371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45931.492860995371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45931.492860995371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45931.492860995371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45931.492860995371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45931.492860995371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45931.492860995371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45931.492860995371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45931.492860995371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45931.492860995371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45931.492860995371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45931.492860995371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45931.492860995371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45931.492860995371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45931.492860995371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45931.492860995371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45931.492860995371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45931.492860995371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45931.492860995371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45931.492860995371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45931.492860995371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45931.492860995371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45931.492860995371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45931.492860995371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45931.492860995371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45931.492860995371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45931.492860995371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45931.492860995371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45931.492860995371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45931.492860995371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45931.492860995371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45931.492860995371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45931.492860995371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45931.492860995371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45931.492860995371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45931.492860995371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45931.492860995371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45931.492860995371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45931.492860995371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45931.492860995371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45931.492860995371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45931.492860995371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45931.492860995371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45931.492860995371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45931.492860995371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45931.492860995371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45931.492860995371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45931.492860995371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45931.492860995371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45931.492860995371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45931.492860995371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45931.492860995371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45931.492860995371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45931.492860995371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45931.492860995371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45931.492860995371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45931.492860995371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45931.492860995371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45931.492860995371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45931.492860995371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45931.492860995371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45931.492860995371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45931.492860995371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45931.492860995371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45931.492860995371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45931.492860995371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45931.492860995371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45931.492860995371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45931.492860995371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45931.492860995371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45931.492860995371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45931.492860995371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45931.492860995371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45931.492860995371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45931.492860995371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45931.492860995371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45931.492860995371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45931.492860995371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45931.492860995371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45931.492860995371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45931.492860995371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45931.492860995371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45931.492860995371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45931.492860995371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45931.492860995371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45931.492860995371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45931.492860995371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45931.492860995371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45931.492860995371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45931.492860995371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45931.492860995371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45931.492860995371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45931.492860995371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45931.492860995371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45931.492860995371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45931.492860995371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45931.492860995371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45931.492860995371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45931.492860995371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45931.492860995371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45931.492860995371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45931.492860995371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45931.492860995371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45931.492860995371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45931.492860995371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45931.492860995371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45931.492860995371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45931.492860995371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45931.492860995371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45931.492860995371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45931.492860995371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45931.492860995371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45931.492860995371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45931.492860995371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45931.492860995371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45931.492860995371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45931.492860995371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45931.492860995371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45931.492860995371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45931.492860995371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45931.492860995371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45931.492860995371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45931.492860995371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45931.492860995371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45931.492860995371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45931.492860995371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45931.492860995371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45931.492860995371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45931.492860995371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45931.492860995371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45931.492860995371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45931.492860995371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45931.492860995371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45931.492860995371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45931.492860995371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45931.492860995371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45931.492860995371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45931.492860995371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45931.492860995371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45931.492860995371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45931.492860995371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45931.492860995371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45931.492860995371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45931.492860995371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45931.492860995371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45931.492860995371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45931.492860995371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45931.492860995371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45931.492860995371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45931.492860995371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45931.492860995371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45931.492860995371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45931.492860995371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45931.492860995371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45931.492860995371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45931.492860995371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45931.492860995371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45931.492860995371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45931.492860995371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45931.492860995371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45931.492860995371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45931.492860995371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45931.492860995371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45931.492860995371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45931.492860995371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45931.492860995371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45931.492860995371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45931.492860995371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45931.492860995371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45931.492860995371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45931.492860995371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45931.492860995371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45931.492860995371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45931.492860995371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45931.492860995371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45931.492860995371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45931.492860995371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45931.492860995371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45931.492860995371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45931.492860995371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45931.492860995371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45931.492860995371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45931.492860995371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45931.492860995371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45931.492860995371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45931.492860995371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45931.492860995371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45931.492860995371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45931.492860995371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45931.492860995371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45931.492860995371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45931.492860995371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45931.492860995371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45931.492860995371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45931.492860995371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45931.492860995371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45931.492860995371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45931.492860995371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45931.492860995371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45931.492860995371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45931.492860995371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45931.492860995371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45931.492860995371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45931.492860995371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45931.492860995371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45931.492860995371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45931.492860995371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45931.492860995371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45931.492860995371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45931.492860995371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45931.492860995371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45931.492860995371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45931.492860995371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45931.492860995371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45931.492860995371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45931.492860995371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45931.492860995371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45931.492860995371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45931.492860995371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45931.492860995371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45931.492860995371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45931.492860995371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45931.492860995371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45931.492860995371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45931.492860995371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45931.492860995371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45931.492860995371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45931.492860995371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45931.492860995371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45931.492860995371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45931.492860995371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45931.492860995371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45931.492860995371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45931.492860995371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45931.492860995371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45931.492860995371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45931.492860995371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45931.492860995371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45931.492860995371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45931.492860995371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45931.492860995371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45931.492860995371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45931.492860995371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45931.492860995371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45931.492860995371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45931.492860995371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45931.492860995371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45931.492860995371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45931.492860995371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45931.492860995371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45931.492860995371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45931.492860995371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45931.492860995371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45931.492860995371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45931.492860995371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45931.492860995371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45931.492860995371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45931.492860995371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45931.492860995371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45931.492860995371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45931.492860995371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45931.492860995371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45931.492860995371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45931.492860995371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45931.492860995371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45931.492860995371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45931.492860995371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45931.492860995371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45931.492860995371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45931.492860995371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45931.492860995371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45931.492860995371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45931.492860995371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45931.492860995371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45931.492860995371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45931.492860995371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45931.492860995371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45931.492860995371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45931.492860995371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45931.492860995371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45931.492860995371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45931.492860995371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45931.492860995371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45931.492860995371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45931.492860995371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45931.492860995371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45931.492860995371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45931.492860995371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45931.492860995371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45931.492860995371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45931.492860995371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45931.492860995371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45931.492860995371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45931.492860995371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45931.492860995371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45931.492860995371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45931.492860995371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45931.492860995371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45931.492860995371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45931.492860995371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45931.492860995371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45931.492860995371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45931.492860995371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45931.492860995371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45931.492860995371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45931.492860995371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45931.492860995371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45931.492860995371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45931.492860995371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45931.492860995371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45931.492860995371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45931.492860995371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45931.492860995371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45931.492860995371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45931.492860995371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45931.492860995371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45931.492860995371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45931.492860995371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45931.492860995371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45931.492860995371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45931.492860995371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45931.492860995371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45931.492860995371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45931.492860995371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45931.492860995371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45931.492860995371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45931.492860995371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45931.492860995371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45931.492860995371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45931.492860995371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45931.492860995371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45931.492860995371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45931.492860995371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45931.492860995371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45931.492860995371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45931.492860995371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45931.492860995371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45931.492860995371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45931.492860995371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45931.492860995371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45931.492860995371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45931.492860995371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45931.492860995371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45931.492860995371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45931.492860995371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45931.492860995371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45931.492860995371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45931.492860995371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45931.492860995371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45931.492860995371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45931.492860995371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45931.492860995371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45931.492860995371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45931.492860995371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45931.492860995371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45931.492860995371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45931.492860995371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45931.492860995371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45931.492860995371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45931.492860995371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45931.492860995371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45931.492860995371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45931.492860995371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45931.492860995371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45931.492860995371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45931.492860995371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45931.492860995371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45931.492860995371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45931.492860995371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45931.492860995371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45931.492860995371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45931.492860995371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45931.492860995371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45931.492860995371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45931.492860995371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45931.492860995371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45931.492860995371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45931.492860995371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45931.492860995371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45931.492860995371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45931.492860995371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45931.492860995371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45931.492860995371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45931.492860995371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45931.492860995371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45931.492860995371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45931.492860995371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45931.492860995371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45931.492860995371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45931.492860995371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45931.492860995371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45931.492860995371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45931.492860995371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45931.492860995371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45931.492860995371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45931.492860995371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45931.492860995371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45931.492860995371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45931.492860995371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45931.492860995371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45931.492860995371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45931.492860995371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45931.492860995371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45931.492860995371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45931.492860995371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45931.492860995371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45931.492860995371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45931.492860995371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45931.492860995371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45931.492860995371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45931.492860995371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45931.492860995371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45931.492860995371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45931.492860995371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45931.492860995371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45931.492860995371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45931.492860995371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45931.492860995371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45931.492860995371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45931.492860995371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45931.492860995371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45931.492860995371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45931.492860995371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45931.492860995371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45931.492860995371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45931.492860995371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45931.492860995371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45931.492860995371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45931.492860995371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45931.492860995371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45931.492860995371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45931.492860995371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45931.492860995371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45931.492860995371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45931.492860995371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45931.492860995371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45931.492860995371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45931.492860995371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45931.492860995371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45931.492860995371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45931.492860995371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45931.492860995371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45931.492860995371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45931.492860995371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45931.492860995371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45931.492860995371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45931.492860995371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45931.492860995371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45931.492860995371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45931.492860995371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45931.492860995371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45931.492860995371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45931.492860995371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45931.492860995371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45931.492860995371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45931.492860995371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45931.492860995371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45931.492860995371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45931.492860995371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45931.492860995371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45931.492860995371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45931.492860995371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45931.492860995371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45931.492860995371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45931.492860995371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45931.492860995371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45931.492860995371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45931.492860995371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45931.492860995371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45931.492860995371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45931.492860995371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45931.492860995371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45931.492860995371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45931.492860995371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45931.492860995371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45931.492860995371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45931.492860995371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45931.492860995371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45931.492860995371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45931.492860995371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45931.492860995371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45931.492860995371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45931.492860995371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45931.492860995371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45931.492860995371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45931.492860995371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45931.492860995371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45931.492860995371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45931.492860995371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45931.492860995371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45931.492860995371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45931.492860995371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45931.492860995371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45931.492860995371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45931.492860995371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45931.492860995371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45931.492860995371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45931.492860995371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45931.492860995371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45931.492860995371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45931.492860995371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45931.492860995371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45931.492860995371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45931.492860995371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45931.492860995371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45931.492860995371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45931.492860995371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45931.492860995371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45931.492860995371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45931.492860995371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45931.492860995371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45931.492860995371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45931.492860995371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45931.492860995371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45931.492860995371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45931.492860995371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45931.492860995371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45931.492860995371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45931.492860995371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45931.492860995371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45931.492860995371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45931.492860995371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45931.492860995371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45931.492860995371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45931.492860995371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45931.492860995371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45931.492860995371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45931.492860995371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45931.492860995371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45931.492860995371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45931.492860995371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45931.492860995371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45931.492860995371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45931.492860995371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45931.492860995371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45931.492860995371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45931.492860995371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45931.492860995371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45931.492860995371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45931.492860995371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45931.492860995371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45931.492860995371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45931.492860995371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45931.492860995371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45931.492860995371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45931.492860995371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45931.492860995371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45931.492860995371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45931.492860995371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45931.492860995371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45931.492860995371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45931.492860995371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45931.492860995371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45931.492860995371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45931.492860995371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45931.492860995371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45931.492860995371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45931.492860995371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45931.492860995371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45931.492860995371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45931.492860995371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45931.492860995371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45931.492860995371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45931.492860995371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45931.492860995371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45931.492860995371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45931.492860995371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45931.492860995371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45931.492860995371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45931.492860995371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45931.492860995371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45931.492860995371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45931.492860995371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45931.492860995371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45931.492860995371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45931.492860995371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45931.492860995371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45931.492860995371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45931.492860995371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45931.492860995371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45931.492860995371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45931.492860995371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45931.492860995371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45931.492860995371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45931.492860995371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45931.492860995371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45931.492860995371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45931.492860995371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45931.492860995371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45931.492860995371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45931.492860995371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45931.492860995371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45931.492860995371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45931.492860995371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45931.492860995371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45931.492860995371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45931.492860995371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45931.492860995371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45931.492860995371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45931.492860995371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45931.492860995371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45931.492860995371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45931.492860995371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45931.492860995371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45931.492860995371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45931.492860995371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45931.492860995371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45931.492860995371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45931.492860995371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45931.492860995371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45931.492860995371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45931.492860995371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45931.492860995371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45931.492860995371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45931.492860995371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45931.492860995371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45931.492860995371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45931.492860995371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45931.492860995371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45931.492860995371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45931.492860995371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45931.492860995371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45931.492860995371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45931.492860995371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45931.492860995371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45931.492860995371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45931.492860995371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45931.492860995371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45931.492860995371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45931.492860995371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45931.492860995371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45931.492860995371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45931.492860995371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45931.492860995371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45931.492860995371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45931.492860995371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45931.492860995371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45931.492860995371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45931.492860995371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45931.492860995371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45931.492860995371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45931.492860995371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45931.492860995371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45931.492860995371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45931.492860995371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45931.492860995371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45931.492860995371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45931.492860995371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45931.492860995371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45931.492860995371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45931.492860995371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45931.492860995371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45931.492860995371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45931.492860995371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45931.492860995371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45931.492860995371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45931.492860995371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45931.492860995371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45931.492860995371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45931.492860995371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45931.492860995371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45931.492860995371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45931.492860995371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45931.492860995371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45931.492860995371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45931.492860995371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45931.492860995371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45931.492860995371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45931.492860995371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45931.492860995371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45931.492860995371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45931.492860995371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45931.492860995371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45931.492860995371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45931.492860995371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45931.492860995371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45931.492860995371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45931.492860995371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45931.492860995371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45931.492860995371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45931.492860995371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45931.492860995371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45931.492860995371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45931.492860995371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45931.492860995371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45931.492860995371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45931.492860995371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45931.492860995371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45931.492860995371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45931.492860995371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45931.492860995371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45931.492860995371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45931.492860995371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45931.492860995371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45931.492860995371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45931.492860995371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45931.492860995371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45931.492860995371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45931.492860995371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45931.492860995371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45931.492860995371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45931.492860995371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45931.492860995371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45931.492860995371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45931.492860995371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45931.492860995371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45931.492860995371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45931.492860995371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45931.492860995371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45931.492860995371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45931.492860995371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45931.492860995371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45931.492860995371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45931.492860995371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45931.492860995371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45931.492860995371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45931.492860995371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45931.492860995371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45931.492860995371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45931.492860995371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45931.492860995371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45931.492860995371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45931.492860995371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45931.492860995371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45931.492860995371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45931.492860995371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45931.492860995371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45931.492860995371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45931.492860995371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45931.492860995371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45931.492860995371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45931.492860995371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45931.492860995371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45931.492860995371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45931.492860995371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45931.492860995371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45931.492860995371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45931.492860995371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45931.492860995371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45931.492860995371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45931.492860995371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45931.492860995371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45931.492860995371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45931.492860995371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45931.492860995371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45931.492860995371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45931.492860995371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45931.492860995371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45931.492860995371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45931.492860995371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45931.492860995371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45931.492860995371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45931.492860995371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45931.492860995371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45931.492860995371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45931.492860995371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45931.492860995371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45931.492860995371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45931.492860995371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45931.492860995371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45931.492860995371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45931.492860995371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45931.492860995371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45931.492860995371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45931.492860995371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45931.492860995371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45931.492860995371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45931.492860995371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45931.492860995371</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45931.492860995371</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10" sqref="D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228.01214340277511</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0.60258321759465616</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2</v>
      </c>
      <c r="D4" s="107" t="s">
        <v>34878</v>
      </c>
      <c r="E4" s="112" t="s">
        <v>38964</v>
      </c>
      <c r="F4" s="113">
        <v>45931.432766203703</v>
      </c>
      <c r="G4" s="114">
        <f ca="1">IFERROR(NOW()-F4,"")</f>
        <v>6.0094791668234393E-2</v>
      </c>
      <c r="H4" s="113">
        <v>45931.38857638889</v>
      </c>
      <c r="I4" s="110" t="str">
        <f>IFERROR(VLOOKUP(D4,DB!A:F,6,0),"")</f>
        <v>SCECO</v>
      </c>
      <c r="J4" s="110" t="str">
        <f>IFERROR(VLOOKUP(D4,DB!A:G,7,0),"")</f>
        <v>Vandalized</v>
      </c>
      <c r="K4" s="115" t="s">
        <v>39062</v>
      </c>
      <c r="L4" s="107" t="str">
        <f>IFERROR(VLOOKUP(D4,DB!A:I,9,0),"")</f>
        <v>Latis</v>
      </c>
    </row>
    <row r="5" spans="1:16" ht="15" customHeight="1">
      <c r="A5" s="110" t="s">
        <v>39063</v>
      </c>
      <c r="B5" s="110" t="str">
        <f>IFERROR(VLOOKUP(D5,DB!A:K,11,0),"")</f>
        <v>R4</v>
      </c>
      <c r="C5" s="111">
        <v>1</v>
      </c>
      <c r="D5" s="107" t="s">
        <v>37276</v>
      </c>
      <c r="E5" s="112" t="s">
        <v>38964</v>
      </c>
      <c r="F5" s="113">
        <v>45931.433854166666</v>
      </c>
      <c r="G5" s="114">
        <f ca="1">IFERROR(NOW()-F5,"")</f>
        <v>5.9006828705605585E-2</v>
      </c>
      <c r="H5" s="113">
        <v>45931.428124999999</v>
      </c>
      <c r="I5" s="110" t="str">
        <f>IFERROR(VLOOKUP(D5,DB!A:F,6,0),"")</f>
        <v>Generator-SG</v>
      </c>
      <c r="J5" s="110" t="str">
        <f>IFERROR(VLOOKUP(D5,DB!A:G,7,0),"")</f>
        <v>Dead</v>
      </c>
      <c r="K5" s="115" t="s">
        <v>39064</v>
      </c>
      <c r="L5" s="107" t="str">
        <f>IFERROR(VLOOKUP(D5,DB!A:I,9,0),"")</f>
        <v>Latis</v>
      </c>
    </row>
    <row r="6" spans="1:16" ht="15" customHeight="1">
      <c r="A6" s="110"/>
      <c r="B6" s="110" t="str">
        <f>IFERROR(VLOOKUP(D6,DB!A:K,11,0),"")</f>
        <v/>
      </c>
      <c r="C6" s="111"/>
      <c r="D6" s="107"/>
      <c r="E6" s="112"/>
      <c r="F6" s="113"/>
      <c r="G6" s="114">
        <f ca="1">IFERROR(NOW()-F6,"")</f>
        <v>45931.492860995371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45931.492860995371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45931.492860995371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45931.492860995371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c r="E10" s="112"/>
      <c r="F10" s="113"/>
      <c r="G10" s="114">
        <f ca="1">IFERROR(NOW()-F10,"")</f>
        <v>45931.492860995371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45931.492860995371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45931.492860995371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45931.492860995371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45931.492860995371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45931.492860995371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45931.492860995371</v>
      </c>
      <c r="H16" s="113"/>
      <c r="I16" s="110" t="str">
        <f>IFERROR(VLOOKUP(D16,DB!A:F,6,0),"")</f>
        <v/>
      </c>
      <c r="J16" s="110" t="str">
        <f>IFERROR(VLOOKUP(D16,DB!A:G,7,0),"")</f>
        <v/>
      </c>
      <c r="K16" s="115"/>
      <c r="L16" s="107" t="str">
        <f>IFERROR(VLOOKUP(D16,DB!A:I,9,0),"")</f>
        <v/>
      </c>
    </row>
    <row r="17" spans="1:12" ht="15" customHeight="1">
      <c r="A17" s="110"/>
      <c r="B17" s="110" t="str">
        <f>IFERROR(VLOOKUP(D18,DB!A:K,11,0),"")</f>
        <v/>
      </c>
      <c r="C17" s="111"/>
      <c r="D17" s="144"/>
      <c r="E17" s="112"/>
      <c r="F17" s="113"/>
      <c r="G17" s="114">
        <f ca="1">IFERROR(NOW()-F17,"")</f>
        <v>45931.492860995371</v>
      </c>
      <c r="H17" s="113"/>
      <c r="I17" s="110" t="str">
        <f>IFERROR(VLOOKUP(D18,DB!A:F,6,0),"")</f>
        <v/>
      </c>
      <c r="J17" s="110" t="str">
        <f>IFERROR(VLOOKUP(D18,DB!A:G,7,0),"")</f>
        <v/>
      </c>
      <c r="K17" s="115"/>
      <c r="L17" s="107" t="str">
        <f>IFERROR(VLOOKUP(D18,DB!A:I,9,0),"")</f>
        <v/>
      </c>
    </row>
    <row r="18" spans="1:12" ht="15" customHeight="1">
      <c r="A18" s="110"/>
      <c r="B18" s="110" t="str">
        <f>IFERROR(VLOOKUP(#REF!,DB!A:K,11,0),"")</f>
        <v/>
      </c>
      <c r="C18" s="111"/>
      <c r="D18" s="107"/>
      <c r="E18" s="112"/>
      <c r="F18" s="113"/>
      <c r="G18" s="114">
        <f ca="1">IFERROR(NOW()-F18,"")</f>
        <v>45931.492860995371</v>
      </c>
      <c r="H18" s="113"/>
      <c r="I18" s="110" t="str">
        <f>IFERROR(VLOOKUP(#REF!,DB!A:F,6,0),"")</f>
        <v/>
      </c>
      <c r="J18" s="110" t="str">
        <f>IFERROR(VLOOKUP(#REF!,DB!A:G,7,0),"")</f>
        <v/>
      </c>
      <c r="K18" s="115"/>
      <c r="L18" s="107" t="str">
        <f>IFERROR(VLOOKUP(#REF!,DB!A:I,9,0),"")</f>
        <v/>
      </c>
    </row>
    <row r="19" spans="1:12" ht="15" customHeight="1">
      <c r="A19" s="110"/>
      <c r="B19" s="110" t="str">
        <f>IFERROR(VLOOKUP(D19,DB!A:K,11,0),"")</f>
        <v/>
      </c>
      <c r="C19" s="111"/>
      <c r="D19" s="107"/>
      <c r="E19" s="112"/>
      <c r="F19" s="113"/>
      <c r="G19" s="114">
        <f ca="1">IFERROR(NOW()-F19,"")</f>
        <v>45931.492860995371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45931.492860995371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45931.492860995371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45931.492860995371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45931.492860995371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45931.492860995371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45931.492860995371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45931.492860995371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45931.492860995371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45931.492860995371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45931.492860995371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45931.492860995371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45931.492860995371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45931.492860995371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45931.492860995371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45931.492860995371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45931.492860995371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45931.492860995371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45931.492860995371</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39.660800810182991</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5.3039836805546656</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45931.492860995371</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45931.492860995371</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45931.492860995371</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45931.492860995371</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45931.492860995371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45931.492860995371</v>
      </c>
      <c r="H9" s="38"/>
      <c r="I9" s="37" t="str">
        <f>IFERROR(VLOOKUP(D9,DB!A:F,6,0),"")</f>
        <v/>
      </c>
      <c r="J9" s="37" t="str">
        <f>IFERROR(VLOOKUP(D9,DB!A:G,7,0),"")</f>
        <v/>
      </c>
      <c r="K9" s="37"/>
      <c r="L9" s="37" t="str">
        <f>IFERROR(VLOOKUP(D9,DB!A:I,9,0),"")</f>
        <v/>
      </c>
      <c r="M9" s="139"/>
    </row>
    <row r="10" spans="1:13" ht="15">
      <c r="A10" s="37"/>
      <c r="B10" s="37" t="str">
        <f>IFERROR(VLOOKUP(D10,DB!A:K,11,0),"")</f>
        <v/>
      </c>
      <c r="C10" s="37"/>
      <c r="D10" s="143"/>
      <c r="E10" s="37"/>
      <c r="F10" s="38"/>
      <c r="G10" s="39">
        <f ca="1">IFERROR(NOW()-F10,"-")</f>
        <v>45931.492860995371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45931.492860995371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45931.492860995371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140"/>
      <c r="E13" s="37"/>
      <c r="F13" s="38"/>
      <c r="G13" s="39">
        <f ca="1">IFERROR(NOW()-F13,"-")</f>
        <v>45931.492860995371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45931.492860995371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45931.492860995371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45931.492860995371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45931.492860995371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45931.492860995371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45931.492860995371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45931.492860995371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45931.492860995371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45931.492860995371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45931.492860995371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45931.492860995371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45931.492860995371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45931.492860995371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45931.492860995371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45931.492860995371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45931.492860995371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45931.492860995371</v>
      </c>
      <c r="H30" s="38"/>
      <c r="I30" s="37" t="str">
        <f>IFERROR(VLOOKUP(D30,DB!A:F,6,0),"")</f>
        <v/>
      </c>
      <c r="J30" s="37" t="str">
        <f>IFERROR(VLOOKUP(D30,DB!A:G,7,0),"")</f>
        <v/>
      </c>
      <c r="K30" s="37"/>
      <c r="L30" s="37" t="str">
        <f>IFERROR(VLOOKUP(D30,DB!A:I,9,0),"")</f>
        <v/>
      </c>
      <c r="M30" s="139"/>
    </row>
    <row r="31" spans="1:13" ht="15">
      <c r="A31" s="92"/>
      <c r="B31" s="92" t="str">
        <f>IFERROR(VLOOKUP(D31,DB!A:K,11,0),"")</f>
        <v/>
      </c>
      <c r="C31" s="92"/>
      <c r="D31" s="92"/>
      <c r="E31" s="92"/>
      <c r="F31" s="134"/>
      <c r="G31" s="135">
        <f ca="1">IFERROR(NOW()-F31,"-")</f>
        <v>45931.492860995371</v>
      </c>
      <c r="H31" s="134"/>
      <c r="I31" s="92" t="str">
        <f>IFERROR(VLOOKUP(D31,DB!A:F,6,0),"")</f>
        <v/>
      </c>
      <c r="J31" s="92" t="str">
        <f>IFERROR(VLOOKUP(D31,DB!A:G,7,0),"")</f>
        <v/>
      </c>
      <c r="K31" s="92"/>
      <c r="L31" s="92" t="str">
        <f>IFERROR(VLOOKUP(D31,DB!A:I,9,0),"")</f>
        <v/>
      </c>
      <c r="M31" s="139"/>
    </row>
    <row r="32" spans="1:13" ht="15">
      <c r="A32" s="37"/>
      <c r="B32" s="37" t="str">
        <f>IFERROR(VLOOKUP(D32,DB!A:K,11,0),"")</f>
        <v/>
      </c>
      <c r="C32" s="37"/>
      <c r="D32" s="37"/>
      <c r="E32" s="37"/>
      <c r="F32" s="38"/>
      <c r="G32" s="39">
        <f ca="1">IFERROR(NOW()-F32,"-")</f>
        <v>45931.492860995371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45931.492860995371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45931.492860995371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45931.492860995371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45931.492860995371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45931.492860995371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45931.492860995371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45931.492860995371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45931.492860995371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45931.492860995371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45931.492860995371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45931.492860995371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45931.492860995371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45931.492860995371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45931.492860995371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45931.492860995371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45931.492860995371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45931.492860995371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45931.492860995371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45931.492860995371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45931.492860995371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45931.492860995371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45931.492860995371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45931.492860995371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45931.492860995371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45931.492860995371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45931.492860995371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45931.492860995371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45931.492860995371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45931.492860995371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45931.492860995371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45931.492860995371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45931.492860995371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45931.492860995371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45931.492860995371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45931.492860995371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45931.492860995371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45931.492860995371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45931.492860995371</v>
      </c>
      <c r="H70" s="38"/>
      <c r="I70" s="37" t="str">
        <f>IFERROR(VLOOKUP(D70,DB!A:F,6,0),"")</f>
        <v/>
      </c>
      <c r="J70" s="37" t="str">
        <f>IFERROR(VLOOKUP(D70,DB!A:G,7,0),"")</f>
        <v/>
      </c>
      <c r="K70" s="37"/>
      <c r="L70" s="37" t="str">
        <f>IFERROR(VLOOKUP(D70,DB!A:I,9,0),"")</f>
        <v/>
      </c>
      <c r="M70" s="139"/>
    </row>
    <row r="71" spans="1:13" ht="15">
      <c r="A71" s="92"/>
      <c r="B71" s="92" t="str">
        <f>IFERROR(VLOOKUP(D71,DB!A:K,11,0),"")</f>
        <v/>
      </c>
      <c r="C71" s="92"/>
      <c r="D71" s="92"/>
      <c r="E71" s="92"/>
      <c r="F71" s="134"/>
      <c r="G71" s="135">
        <f ca="1">IFERROR(NOW()-F71,"-")</f>
        <v>45931.492860995371</v>
      </c>
      <c r="H71" s="134"/>
      <c r="I71" s="92" t="str">
        <f>IFERROR(VLOOKUP(D71,DB!A:F,6,0),"")</f>
        <v/>
      </c>
      <c r="J71" s="92" t="str">
        <f>IFERROR(VLOOKUP(D71,DB!A:G,7,0),"")</f>
        <v/>
      </c>
      <c r="K71" s="92"/>
      <c r="L71" s="92" t="str">
        <f>IFERROR(VLOOKUP(D71,DB!A:I,9,0),"")</f>
        <v/>
      </c>
      <c r="M71" s="139"/>
    </row>
    <row r="72" spans="1:13" ht="15">
      <c r="A72" s="37"/>
      <c r="B72" s="37" t="str">
        <f>IFERROR(VLOOKUP(D72,DB!A:K,11,0),"")</f>
        <v/>
      </c>
      <c r="C72" s="37"/>
      <c r="D72" s="37"/>
      <c r="E72" s="37"/>
      <c r="F72" s="38"/>
      <c r="G72" s="39">
        <f ca="1">IFERROR(NOW()-F72,"-")</f>
        <v>45931.492860995371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45931.492860995371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45931.492860995371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45931.492860995371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45931.492860995371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45931.492860995371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45931.492860995371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45931.492860995371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45931.492860995371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45931.492860995371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45931.492860995371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45931.492860995371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45931.492860995371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45931.492860995371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45931.492860995371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45931.492860995371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45931.492860995371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45931.492860995371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45931.492860995371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45931.492860995371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45931.492860995371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45931.492860995371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45931.492860995371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45931.492860995371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45931.492860995371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45931.492860995371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45931.492860995371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45931.492860995371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45931.492860995371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45931.492860995371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45931.492860995371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45931.492860995371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45931.492860995371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45931.492860995371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45931.492860995371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45931.492860995371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45931.492860995371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45931.492860995371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45931.492860995371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45931.492860995371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45931.492860995371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45931.492860995371</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45931.492860995371</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45931.492860995371</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45931.492860995371</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45931.492860995371</v>
      </c>
      <c r="H117" s="38"/>
      <c r="I117" s="37" t="str">
        <f>IFERROR(VLOOKUP(D117,DB!A:F,6,0),"")</f>
        <v/>
      </c>
      <c r="J117" s="37" t="str">
        <f>IFERROR(VLOOKUP(D117,DB!A:G,7,0),"")</f>
        <v/>
      </c>
      <c r="K117" s="37"/>
      <c r="L117" s="37" t="str">
        <f>IFERROR(VLOOKUP(D117,DB!A:I,9,0),"")</f>
        <v/>
      </c>
      <c r="M117" s="139"/>
    </row>
    <row r="118" spans="1:13" ht="15">
      <c r="A118" s="92"/>
      <c r="B118" s="92" t="str">
        <f>IFERROR(VLOOKUP(D118,DB!A:K,11,0),"")</f>
        <v/>
      </c>
      <c r="C118" s="92"/>
      <c r="D118" s="92"/>
      <c r="E118" s="92"/>
      <c r="F118" s="134"/>
      <c r="G118" s="135">
        <f ca="1">IFERROR(NOW()-F118,"-")</f>
        <v>45931.492860995371</v>
      </c>
      <c r="H118" s="134"/>
      <c r="I118" s="92" t="str">
        <f>IFERROR(VLOOKUP(D118,DB!A:F,6,0),"")</f>
        <v/>
      </c>
      <c r="J118" s="92" t="str">
        <f>IFERROR(VLOOKUP(D118,DB!A:G,7,0),"")</f>
        <v/>
      </c>
      <c r="K118" s="92"/>
      <c r="L118" s="92" t="str">
        <f>IFERROR(VLOOKUP(D118,DB!A:I,9,0),"")</f>
        <v/>
      </c>
      <c r="M118" s="139"/>
    </row>
    <row r="119" spans="1:13" ht="15">
      <c r="A119" s="92"/>
      <c r="B119" s="92" t="str">
        <f>IFERROR(VLOOKUP(D119,DB!A:K,11,0),"")</f>
        <v/>
      </c>
      <c r="C119" s="92"/>
      <c r="D119" s="92"/>
      <c r="E119" s="92"/>
      <c r="F119" s="134"/>
      <c r="G119" s="135">
        <f ca="1">IFERROR(NOW()-F119,"-")</f>
        <v>45931.492860995371</v>
      </c>
      <c r="H119" s="134"/>
      <c r="I119" s="92" t="str">
        <f>IFERROR(VLOOKUP(D119,DB!A:F,6,0),"")</f>
        <v/>
      </c>
      <c r="J119" s="92" t="str">
        <f>IFERROR(VLOOKUP(D119,DB!A:G,7,0),"")</f>
        <v/>
      </c>
      <c r="K119" s="92"/>
      <c r="L119" s="92" t="str">
        <f>IFERROR(VLOOKUP(D119,DB!A:I,9,0),"")</f>
        <v/>
      </c>
    </row>
    <row r="120" spans="1:13" ht="15">
      <c r="A120" s="37"/>
      <c r="B120" s="37" t="str">
        <f>IFERROR(VLOOKUP(D120,DB!A:K,11,0),"")</f>
        <v/>
      </c>
      <c r="C120" s="37"/>
      <c r="D120" s="37"/>
      <c r="E120" s="37"/>
      <c r="F120" s="38"/>
      <c r="G120" s="39">
        <f ca="1">IFERROR(NOW()-F120,"-")</f>
        <v>45931.492860995371</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45931.492860995371</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45931.492860995371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45931.492860995371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45931.492860995371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45931.492860995371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45931.492860995371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45931.492860995371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45931.492860995371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45931.492860995371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45931.492860995371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45931.492860995371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45931.492860995371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45931.492860995371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45931.492860995371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45931.492860995371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45931.492860995371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45931.492860995371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45931.492860995371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45931.492860995371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45931.492860995371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45931.492860995371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45931.492860995371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45931.492860995371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45931.492860995371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45931.492860995371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45931.492860995371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45931.492860995371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45931.492860995371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45931.492860995371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45931.492860995371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45931.492860995371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45931.492860995371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45931.492860995371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45931.492860995371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45931.492860995371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45931.492860995371</v>
      </c>
      <c r="H156" s="38"/>
      <c r="I156" s="37" t="str">
        <f>IFERROR(VLOOKUP(D156,DB!A:F,6,0),"")</f>
        <v/>
      </c>
      <c r="J156" s="37" t="str">
        <f>IFERROR(VLOOKUP(D156,DB!A:G,7,0),"")</f>
        <v/>
      </c>
      <c r="K156" s="37"/>
      <c r="L156" s="37" t="str">
        <f>IFERROR(VLOOKUP(D156,DB!A:I,9,0),"")</f>
        <v/>
      </c>
    </row>
    <row r="157" spans="1:12" ht="15">
      <c r="A157" s="92"/>
      <c r="B157" s="92" t="str">
        <f>IFERROR(VLOOKUP(D157,DB!A:K,11,0),"")</f>
        <v/>
      </c>
      <c r="C157" s="92"/>
      <c r="D157" s="92"/>
      <c r="E157" s="92"/>
      <c r="F157" s="134"/>
      <c r="G157" s="135">
        <f ca="1">IFERROR(NOW()-F157,"-")</f>
        <v>45931.492860995371</v>
      </c>
      <c r="H157" s="134"/>
      <c r="I157" s="92" t="str">
        <f>IFERROR(VLOOKUP(D157,DB!A:F,6,0),"")</f>
        <v/>
      </c>
      <c r="J157" s="92" t="str">
        <f>IFERROR(VLOOKUP(D157,DB!A:G,7,0),"")</f>
        <v/>
      </c>
      <c r="K157" s="92"/>
      <c r="L157" s="92" t="str">
        <f>IFERROR(VLOOKUP(D157,DB!A:I,9,0),"")</f>
        <v/>
      </c>
    </row>
    <row r="158" spans="1:12" ht="15">
      <c r="A158" s="37"/>
      <c r="B158" s="37" t="str">
        <f>IFERROR(VLOOKUP(D158,DB!A:K,11,0),"")</f>
        <v/>
      </c>
      <c r="C158" s="37"/>
      <c r="D158" s="37"/>
      <c r="E158" s="37"/>
      <c r="F158" s="38"/>
      <c r="G158" s="39">
        <f ca="1">IFERROR(NOW()-F158,"-")</f>
        <v>45931.492860995371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45931.492860995371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45931.492860995371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45931.492860995371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45931.492860995371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45931.492860995371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45931.492860995371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45931.492860995371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45931.492860995371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45931.492860995371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45931.492860995371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45931.492860995371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45931.492860995371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45931.492860995371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45931.492860995371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45931.492860995371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45931.492860995371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45931.492860995371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45931.492860995371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45931.492860995371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45931.492860995371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45931.492860995371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45931.492860995371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45931.492860995371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45931.492860995371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45931.492860995371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45931.492860995371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45931.492860995371</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45931.492860995371</v>
      </c>
      <c r="H186" s="134"/>
      <c r="I186" s="92" t="str">
        <f>IFERROR(VLOOKUP(D186,DB!A:F,6,0),"")</f>
        <v/>
      </c>
      <c r="J186" s="92" t="str">
        <f>IFERROR(VLOOKUP(D186,DB!A:G,7,0),"")</f>
        <v/>
      </c>
      <c r="K186" s="92"/>
      <c r="L186" s="92" t="str">
        <f>IFERROR(VLOOKUP(D186,DB!A:I,9,0),"")</f>
        <v/>
      </c>
    </row>
    <row r="187" spans="1:12" ht="15">
      <c r="A187" s="37"/>
      <c r="B187" s="37" t="str">
        <f>IFERROR(VLOOKUP(D187,DB!A:K,11,0),"")</f>
        <v/>
      </c>
      <c r="C187" s="37"/>
      <c r="D187" s="37"/>
      <c r="E187" s="37"/>
      <c r="F187" s="38"/>
      <c r="G187" s="39">
        <f ca="1">IFERROR(NOW()-F187,"-")</f>
        <v>45931.492860995371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45931.492860995371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45931.492860995371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45931.492860995371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45931.492860995371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45931.492860995371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45931.492860995371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45931.492860995371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45931.492860995371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45931.492860995371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45931.492860995371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45931.492860995371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45931.492860995371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45931.492860995371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45931.492860995371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45931.492860995371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45931.492860995371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45931.492860995371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45931.492860995371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45931.492860995371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45931.492860995371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45931.492860995371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45931.492860995371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45931.492860995371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45931.492860995371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45931.492860995371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45931.492860995371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45931.492860995371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45931.492860995371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45931.492860995371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45931.492860995371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45931.492860995371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45931.492860995371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45931.492860995371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45931.492860995371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45931.492860995371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45931.492860995371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45931.492860995371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45931.492860995371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45931.492860995371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45931.492860995371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45931.492860995371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45931.492860995371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45931.492860995371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45931.492860995371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45931.492860995371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45931.492860995371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45931.492860995371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45931.492860995371</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45931.492860995371</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45931.492860995371</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45931.492860995371</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45931.492860995371</v>
      </c>
      <c r="H239" s="38"/>
      <c r="I239" s="37" t="str">
        <f>IFERROR(VLOOKUP(D239,DB!A:F,6,0),"")</f>
        <v/>
      </c>
      <c r="J239" s="37" t="str">
        <f>IFERROR(VLOOKUP(D239,DB!A:G,7,0),"")</f>
        <v/>
      </c>
      <c r="K239" s="37"/>
      <c r="L239" s="37" t="str">
        <f>IFERROR(VLOOKUP(D239,DB!A:I,9,0),"")</f>
        <v/>
      </c>
    </row>
    <row r="240" spans="1:12" ht="15">
      <c r="A240" s="92"/>
      <c r="B240" s="92" t="str">
        <f>IFERROR(VLOOKUP(D240,DB!A:K,11,0),"")</f>
        <v/>
      </c>
      <c r="C240" s="92"/>
      <c r="D240" s="92"/>
      <c r="E240" s="92"/>
      <c r="F240" s="134"/>
      <c r="G240" s="135">
        <f ca="1">IFERROR(NOW()-F240,"-")</f>
        <v>45931.492860995371</v>
      </c>
      <c r="H240" s="134"/>
      <c r="I240" s="92" t="str">
        <f>IFERROR(VLOOKUP(D240,DB!A:F,6,0),"")</f>
        <v/>
      </c>
      <c r="J240" s="92" t="str">
        <f>IFERROR(VLOOKUP(D240,DB!A:G,7,0),"")</f>
        <v/>
      </c>
      <c r="K240" s="92"/>
      <c r="L240" s="92" t="str">
        <f>IFERROR(VLOOKUP(D240,DB!A:I,9,0),"")</f>
        <v/>
      </c>
    </row>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7" ht="15"/>
    <row r="518" ht="15"/>
    <row r="519" ht="15"/>
    <row r="520" ht="15"/>
    <row r="521" ht="15"/>
    <row r="522" ht="15"/>
    <row r="523" ht="15"/>
    <row r="524"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70" ht="15"/>
    <row r="571" ht="15"/>
    <row r="572" ht="15"/>
    <row r="575" ht="15"/>
    <row r="576" ht="15"/>
    <row r="577" ht="15"/>
    <row r="578"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892" ht="15"/>
    <row r="893" ht="15"/>
    <row r="894" ht="15"/>
    <row r="895" ht="15"/>
    <row r="899" ht="15"/>
    <row r="900" ht="15"/>
    <row r="910" ht="15"/>
    <row r="915" ht="15"/>
    <row r="926" ht="15"/>
    <row r="927" ht="15"/>
    <row r="934" ht="15"/>
    <row r="935" ht="15"/>
    <row r="939" ht="15"/>
    <row r="940" ht="15"/>
    <row r="941" ht="15"/>
    <row r="948" ht="15"/>
    <row r="949" ht="15"/>
    <row r="950" ht="15"/>
    <row r="951" ht="15"/>
    <row r="953" ht="15"/>
    <row r="954" ht="15"/>
    <row r="955" ht="15"/>
    <row r="958" ht="15"/>
    <row r="959" ht="15"/>
    <row r="960" ht="15"/>
    <row r="961" ht="15"/>
    <row r="963" ht="15"/>
    <row r="964" ht="15"/>
    <row r="965" ht="15"/>
    <row r="966" ht="15"/>
    <row r="967" ht="15"/>
    <row r="968" ht="15"/>
    <row r="970" ht="15"/>
    <row r="971" ht="15"/>
    <row r="973" ht="15"/>
    <row r="974" ht="15"/>
    <row r="976" ht="15"/>
    <row r="977" ht="15"/>
    <row r="978" ht="15"/>
    <row r="980" ht="15"/>
    <row r="981" ht="15"/>
    <row r="982" ht="15"/>
    <row r="983" ht="15"/>
    <row r="984" ht="15"/>
    <row r="988" ht="15"/>
    <row r="989" ht="15"/>
    <row r="990" ht="15"/>
    <row r="991" ht="15"/>
    <row r="994" ht="15"/>
    <row r="995" ht="15"/>
    <row r="998" ht="15"/>
    <row r="1039" ht="15"/>
    <row r="1040" ht="15"/>
    <row r="1043" ht="15"/>
    <row r="1044" ht="15"/>
    <row r="1051" ht="15"/>
    <row r="1052" ht="15"/>
    <row r="1055" ht="15"/>
    <row r="1057" ht="15"/>
    <row r="1059" ht="15"/>
    <row r="1060" ht="15"/>
    <row r="1061" ht="15"/>
    <row r="1064" ht="15"/>
    <row r="1065" ht="15"/>
    <row r="1067" ht="15"/>
    <row r="1070" ht="15"/>
    <row r="1071" ht="15"/>
    <row r="1073" ht="15"/>
    <row r="1074" ht="15"/>
    <row r="1075" ht="15"/>
    <row r="1076" ht="15"/>
    <row r="1077" ht="15"/>
    <row r="1080" ht="15"/>
    <row r="1081" ht="15"/>
    <row r="1082" ht="15"/>
    <row r="1083" ht="15"/>
    <row r="1084" ht="15"/>
    <row r="1085" ht="15"/>
    <row r="1087" ht="15"/>
    <row r="1089" ht="15"/>
    <row r="1091" ht="15"/>
    <row r="1092" ht="15"/>
    <row r="1093" ht="15"/>
    <row r="1095" ht="15"/>
    <row r="1096" ht="15"/>
    <row r="1097" ht="15"/>
    <row r="1098" ht="15"/>
    <row r="1099" ht="15"/>
    <row r="1100" ht="15"/>
    <row r="1101" ht="15"/>
    <row r="1103" ht="15"/>
    <row r="1104" ht="15"/>
    <row r="1105" ht="15"/>
    <row r="1110" ht="15"/>
    <row r="1111" ht="15"/>
    <row r="1115" ht="15"/>
    <row r="1116" ht="15"/>
    <row r="1117" ht="15"/>
    <row r="1120" ht="15"/>
    <row r="1122" ht="15"/>
    <row r="1126" ht="15"/>
    <row r="1130" ht="15"/>
    <row r="1136" ht="15"/>
    <row r="1137" ht="15"/>
    <row r="1139" ht="15"/>
    <row r="1140" ht="15"/>
    <row r="1142" ht="15"/>
    <row r="1145" ht="15"/>
    <row r="1146" ht="15"/>
    <row r="1148" ht="15"/>
    <row r="1150" ht="15"/>
    <row r="1152" ht="15"/>
    <row r="1154" ht="15"/>
    <row r="1155" ht="15"/>
    <row r="1156" ht="15"/>
    <row r="1158" ht="15"/>
    <row r="1159" ht="15"/>
    <row r="1160" ht="15"/>
    <row r="1161" ht="15"/>
    <row r="1164" ht="15"/>
    <row r="1338" ht="15"/>
    <row r="1339" ht="15"/>
    <row r="1349" ht="15"/>
    <row r="1350" ht="15"/>
    <row r="1351" ht="15"/>
    <row r="1357" ht="15"/>
    <row r="1358" ht="15"/>
    <row r="1359" ht="15"/>
    <row r="1360" ht="15"/>
    <row r="1362" ht="15"/>
    <row r="1365" ht="15"/>
    <row r="1366" ht="15"/>
    <row r="1367" ht="15"/>
    <row r="1368" ht="15"/>
    <row r="1370" ht="15"/>
    <row r="1371" ht="15"/>
    <row r="1373" ht="15"/>
    <row r="1374" ht="15"/>
    <row r="1375" ht="15"/>
    <row r="1376" ht="15"/>
    <row r="1378" ht="15"/>
    <row r="1379" ht="15"/>
    <row r="1380" ht="15"/>
    <row r="1383" ht="15"/>
    <row r="1384"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2.3491457175914547</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4.7200137731488212</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4.3753146990784444</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45931.492860995371</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45931.492860995371</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45931.492860995371</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45931.492860995371</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45931.492860995371</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45931.492860995371</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45931.492860995371</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45931.492860995371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45931.492860995371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45931.492860995371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45931.492860995371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45931.492860995371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45931.492860995371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45931.492860995371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45931.492860995371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45931.492860995371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45931.492860995371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45931.492860995371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45931.492860995371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45931.492860995371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45931.492860995371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45931.492860995371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45931.492860995371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45931.492860995371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45931.492860995371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45931.492860995371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45931.492860995371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45931.492860995371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45931.492860995371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45931.492860995371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45931.492860995371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45931.492860995371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45931.492860995371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45931.492860995371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45931.492860995371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45931.492860995371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45931.492860995371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45931.492860995371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45931.492860995371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45931.492860995371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45931.492860995371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45931.492860995371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45931.492860995371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45931.492860995371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45931.492860995371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45931.492860995371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45931.492860995371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45931.492860995371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45931.492860995371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45931.492860995371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45931.492860995371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45931.492860995371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45931.492860995371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45931.492860995371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45931.492860995371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45931.492860995371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45931.492860995371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45931.492860995371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45931.492860995371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45931.492860995371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45931.492860995371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45931.492860995371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45931.492860995371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45931.492860995371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45931.492860995371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45931.492860995371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45931.492860995371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45931.492860995371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45931.492860995371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45931.492860995371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45931.492860995371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45931.492860995371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45931.492860995371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45931.492860995371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45931.492860995371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45931.492860995371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45931.492860995371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45931.492860995371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45931.492860995371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45931.492860995371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45931.492860995371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45931.492860995371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45931.492860995371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45931.492860995371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45931.492860995371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45931.492860995371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45931.492860995371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45931.492860995371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45931.492860995371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45931.492860995371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45931.492860995371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45931.492860995371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45931.492860995371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45931.492860995371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45931.492860995371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45931.492860995371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45931.492860995371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45931.492860995371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45931.492860995371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45931.492860995371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45931.492860995371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45931.492860995371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45931.492860995371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45931.492860995371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45931.492860995371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45931.492860995371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45931.492860995371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45931.492860995371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45931.492860995371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45931.492860995371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45931.492860995371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45931.492860995371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45931.492860995371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45931.492860995371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45931.492860995371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45931.492860995371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45931.492860995371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45931.492860995371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45931.492860995371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45931.492860995371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45931.492860995371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45931.492860995371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45931.492860995371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45931.492860995371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45931.492860995371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45931.492860995371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45931.492860995371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45931.492860995371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45931.492860995371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45931.492860995371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45931.492860995371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45931.492860995371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45931.492860995371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45931.492860995371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45931.492860995371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45931.492860995371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45931.492860995371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45931.492860995371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45931.492860995371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45931.492860995371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45931.492860995371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45931.492860995371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45931.492860995371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45931.492860995371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45931.492860995371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45931.492860995371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45931.492860995371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45931.492860995371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45931.492860995371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45931.492860995371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45931.492860995371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45931.492860995371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45931.492860995371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45931.492860995371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45931.492860995371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45931.492860995371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45931.492860995371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45931.492860995371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45931.492860995371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45931.492860995371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45931.492860995371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45931.492860995371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45931.492860995371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45931.492860995371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45931.492860995371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45931.492860995371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45931.492860995371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45931.492860995371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45931.492860995371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45931.492860995371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45931.492860995371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45931.492860995371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45931.492860995371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45931.492860995371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45931.492860995371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45931.492860995371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45931.492860995371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45931.492860995371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45931.492860995371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45931.492860995371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45931.492860995371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45931.492860995371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45931.492860995371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45931.492860995371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45931.492860995371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45931.492860995371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45931.492860995371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45931.492860995371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45931.492860995371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45931.492860995371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45931.492860995371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45931.492860995371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45931.492860995371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45931.492860995371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45931.492860995371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45931.492860995371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45931.492860995371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45931.492860995371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45931.492860995371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45931.492860995371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45931.492860995371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45931.492860995371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45931.492860995371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45931.492860995371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45931.492860995371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45931.492860995371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45931.492860995371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45931.492860995371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45931.492860995371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45931.492860995371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45931.492860995371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45931.492860995371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45931.492860995371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45931.492860995371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45931.492860995371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45931.492860995371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45931.492860995371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45931.492860995371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45931.492860995371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45931.492860995371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45931.492860995371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45931.492860995371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45931.492860995371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45931.492860995371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45931.492860995371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45931.492860995371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45931.492860995371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45931.492860995371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45931.492860995371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45931.492860995371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45931.492860995371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45931.492860995371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45931.492860995371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45931.492860995371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45931.492860995371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45931.492860995371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45931.492860995371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45931.492860995371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45931.492860995371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45931.492860995371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45931.492860995371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45931.492860995371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45931.492860995371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45931.492860995371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45931.492860995371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45931.492860995371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45931.492860995371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45931.492860995371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45931.492860995371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45931.492860995371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45931.492860995371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45931.492860995371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45931.492860995371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45931.492860995371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45931.492860995371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45931.492860995371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45931.492860995371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45931.492860995371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45931.492860995371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45931.492860995371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45931.492860995371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45931.492860995371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45931.492860995371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45931.492860995371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45931.492860995371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45931.492860995371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45931.492860995371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45931.492860995371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45931.492860995371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45931.492860995371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45931.492860995371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45931.492860995371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45931.492860995371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45931.492860995371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45931.492860995371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45931.492860995371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45931.492860995371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45931.492860995371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45931.492860995371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45931.492860995371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45931.492860995371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45931.492860995371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45931.492860995371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45931.492860995371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45931.492860995371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45931.492860995371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45931.492860995371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45931.492860995371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45931.492860995371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45931.492860995371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45931.492860995371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45931.492860995371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45931.492860995371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45931.492860995371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45931.492860995371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45931.492860995371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45931.492860995371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45931.492860995371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45931.492860995371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45931.492860995371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45931.492860995371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45931.492860995371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45931.492860995371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45931.492860995371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45931.492860995371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45931.492860995371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45931.492860995371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45931.492860995371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45931.492860995371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45931.492860995371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45931.492860995371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45931.492860995371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45931.492860995371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45931.492860995371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45931.492860995371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45931.492860995371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45931.492860995371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45931.492860995371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45931.492860995371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45931.492860995371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45931.492860995371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45931.492860995371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45931.492860995371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45931.492860995371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45931.492860995371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45931.492860995371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45931.492860995371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45931.492860995371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45931.492860995371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45931.492860995371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45931.492860995371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45931.492860995371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45931.492860995371</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45931.492860995371</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45931.492860995371</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45931.492860995371</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45931.492860995371</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2025-10-01T08:50:00Z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