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55" documentId="13_ncr:1_{F6CB121F-512D-4AA6-A0C1-0FB36C537598}" xr6:coauthVersionLast="47" xr6:coauthVersionMax="47" xr10:uidLastSave="{C965BF64-2FBA-425B-ACA5-A775AD624FEB}"/>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<sst xmlns="http://schemas.openxmlformats.org/spreadsheetml/2006/main" count="178592" uniqueCount="39080">
  <si>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</si>
  <si>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</si>
  <si>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</si>
  <si>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</si>
  <si>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</si>
  <si>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</si>
  <si>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</si>
  <si>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</si>
  <si>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</si>
  <si>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</si>
  <si>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</si>
  <si>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</si>
  <si>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</si>
  <si>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</si>
  <si>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</si>
  <si>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</si>
  <si>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</si>
  <si>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</si>
  <si>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</si>
  <si>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</si>
  <si>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</si>
  <si>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</si>
  <si>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</si>
  <si>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</si>
  <si>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</si>
  <si>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</si>
  <si>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</si>
  <si>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</si>
  <si>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</si>
  <si>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</si>
  <si>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</si>
  <si>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</si>
  <si>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</si>
  <si>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</si>
  <si>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</si>
  <si>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</si>
  <si>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</si>
  <si>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</si>
  <si>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</si>
  <si>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</si>
  <si>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</si>
  <si>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</si>
  <si>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</si>
  <si>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</si>
  <si>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</si>
  <si>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</si>
  <si>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</si>
  <si>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</si>
  <si>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</si>
  <si>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</si>
  <si>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</si>
  <si>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</si>
  <si>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</si>
  <si>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</si>
  <si>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</si>
  <si>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</si>
  <si>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</si>
  <si>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</si>
  <si>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</si>
  <si>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</si>
  <si>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</si>
  <si>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</si>
  <si>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</si>
  <si>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</si>
  <si>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</si>
  <si>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</si>
  <si>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</si>
  <si>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</si>
  <si>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</si>
  <si>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</si>
  <si>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</si>
  <si>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</si>
  <si>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</si>
  <si>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</si>
  <si>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</si>
  <si>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</si>
  <si>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</si>
  <si>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</si>
  <si>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</si>
  <si>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</si>
  <si>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</si>
  <si>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</si>
  <si>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</si>
  <si>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</si>
  <si>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</si>
  <si>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</si>
  <si>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</si>
  <si>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</si>
  <si>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</si>
  <si>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</si>
  <si>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</si>
  <si>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</si>
  <si>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</si>
  <si>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</si>
  <si>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</si>
  <si>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</si>
  <si>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</si>
  <si>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</si>
  <si>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</si>
  <si>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</si>
  <si>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</si>
  <si>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</si>
  <si>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</si>
  <si>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</si>
  <si>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</si>
  <si>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</si>
  <si>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</si>
  <si>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</si>
  <si>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</si>
  <si>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</si>
  <si>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</si>
  <si>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</si>
  <si>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</si>
  <si>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</si>
  <si>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</si>
  <si>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</si>
  <si>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</si>
  <si>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</si>
  <si>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</si>
  <si>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</si>
  <si>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</si>
  <si>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</si>
  <si>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</si>
  <si>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</si>
  <si>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</si>
  <si>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</si>
  <si>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</si>
  <si>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</si>
  <si>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</si>
  <si>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</si>
  <si>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</si>
  <si>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</si>
  <si>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</si>
  <si>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</si>
  <si>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</si>
  <si>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</si>
  <si>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</si>
  <si>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</si>
  <si>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</si>
  <si>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</si>
  <si>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</si>
  <si>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</si>
  <si>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</si>
  <si>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</si>
  <si>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</si>
  <si>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</si>
  <si>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</si>
  <si>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</si>
  <si>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</si>
  <si>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</si>
  <si>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</si>
  <si>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</si>
  <si>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</si>
  <si>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</si>
  <si>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</si>
  <si>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</si>
  <si>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</si>
  <si>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</si>
  <si>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</si>
  <si>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</si>
  <si>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</si>
  <si>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</si>
  <si>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</si>
  <si>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</si>
  <si>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</si>
  <si>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</si>
  <si>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</si>
  <si>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</si>
  <si>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</si>
  <si>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</si>
  <si>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</si>
  <si>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</si>
  <si>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</si>
  <si>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</si>
  <si>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</si>
  <si>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</si>
  <si>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</si>
  <si>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</si>
  <si>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</si>
  <si>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</si>
  <si>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</si>
  <si>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</si>
  <si>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</si>
  <si>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</si>
  <si>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</si>
  <si>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</si>
  <si>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</si>
  <si>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</si>
  <si>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</si>
  <si>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</si>
  <si>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</si>
  <si>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</si>
  <si>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</si>
  <si>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</si>
  <si>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</si>
  <si>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</si>
  <si>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</si>
  <si>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</si>
  <si>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</si>
  <si>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</si>
  <si>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</si>
  <si>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</si>
  <si>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</si>
  <si>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</si>
  <si>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</si>
  <si>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</si>
  <si>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</si>
  <si>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</si>
  <si>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</si>
  <si>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</si>
  <si>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</si>
  <si>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</si>
  <si>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</si>
  <si>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</si>
  <si>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</si>
  <si>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</si>
  <si>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</si>
  <si>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</si>
  <si>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</si>
  <si>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</si>
  <si>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</si>
  <si>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</si>
  <si>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</si>
  <si>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</si>
  <si>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</si>
  <si>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</si>
  <si>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</si>
  <si>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</si>
  <si>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</si>
  <si>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</si>
  <si>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</si>
  <si>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</si>
  <si>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</si>
  <si>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</si>
  <si>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</si>
  <si>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</si>
  <si>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</si>
  <si>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</si>
  <si>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</si>
  <si>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</si>
  <si>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</si>
  <si>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</si>
  <si>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</si>
  <si>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</si>
  <si>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</si>
  <si>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</si>
  <si>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</si>
  <si>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</si>
  <si>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</si>
  <si>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</si>
  <si>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</si>
  <si>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</si>
  <si>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</si>
  <si>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</si>
  <si>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</si>
  <si>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</si>
  <si>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</si>
  <si>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</si>
  <si>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</si>
  <si>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</si>
  <si>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</si>
  <si>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</si>
  <si>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</si>
  <si>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</si>
  <si>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</si>
  <si>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</si>
  <si>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</si>
  <si>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</si>
  <si>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</si>
  <si>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</si>
  <si>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</si>
  <si>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</si>
  <si>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</si>
  <si>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</si>
  <si>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</si>
  <si>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</si>
  <si>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</si>
  <si>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</si>
  <si>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</si>
  <si>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</si>
  <si>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</si>
  <si>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</si>
  <si>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</si>
  <si>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</si>
  <si>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</si>
  <si>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</si>
  <si>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</si>
  <si>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</si>
  <si>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</si>
  <si>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</si>
  <si>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</si>
  <si>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</si>
  <si>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</si>
  <si>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</si>
  <si>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</si>
  <si>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</si>
  <si>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</si>
  <si>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</si>
  <si>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</si>
  <si>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</si>
  <si>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</si>
  <si>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</si>
  <si>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</si>
  <si>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</si>
  <si>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</si>
  <si>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</si>
  <si>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</si>
  <si>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</si>
  <si>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</si>
  <si>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</si>
  <si>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</si>
  <si>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</si>
  <si>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</si>
  <si>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</si>
  <si>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</si>
  <si>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</si>
  <si>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</si>
  <si>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</si>
  <si>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</si>
  <si>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</si>
  <si>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</si>
  <si>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</si>
  <si>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</si>
  <si>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</si>
  <si>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</si>
  <si>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</si>
  <si>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</si>
  <si>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</si>
  <si>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</si>
  <si>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</si>
  <si>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</si>
  <si>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</si>
  <si>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</si>
  <si>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</si>
  <si>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</si>
  <si>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</si>
  <si>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</si>
  <si>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</si>
  <si>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</si>
  <si>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</si>
  <si>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</si>
  <si>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</si>
  <si>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</si>
  <si>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</si>
  <si>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</si>
  <si>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</si>
  <si>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</si>
  <si>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</si>
  <si>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</si>
  <si>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</si>
  <si>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</si>
  <si>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</si>
  <si>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</si>
  <si>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</si>
  <si>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</si>
  <si>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</si>
  <si>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</si>
  <si>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</si>
  <si>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</si>
  <si>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</si>
  <si>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</si>
  <si>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</si>
  <si>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</si>
  <si>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</si>
  <si>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</si>
  <si>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</si>
  <si>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</si>
  <si>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</si>
  <si>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</si>
  <si>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</si>
  <si>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</si>
  <si>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</si>
  <si>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</si>
  <si>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</si>
  <si>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</si>
  <si>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</si>
  <si>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</si>
  <si>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</si>
  <si>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</si>
  <si>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</si>
  <si>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</si>
  <si>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</si>
  <si>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</si>
  <si>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</si>
  <si>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</si>
  <si>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</si>
  <si>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</si>
  <si>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</si>
  <si>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</si>
  <si>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</si>
  <si>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</si>
  <si>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</si>
  <si>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</si>
  <si>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</si>
  <si>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</si>
  <si>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</si>
  <si>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</si>
  <si>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</si>
  <si>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</si>
  <si>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</si>
  <si>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</si>
  <si>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</si>
  <si>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</si>
  <si>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</si>
  <si>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</si>
  <si>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</si>
  <si>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</si>
  <si>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</si>
  <si>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</si>
  <si>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</si>
  <si>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</si>
  <si>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</si>
  <si>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</si>
  <si>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</si>
  <si>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</si>
  <si>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</si>
  <si>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</si>
  <si>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</si>
  <si>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</si>
  <si>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</si>
  <si>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</si>
  <si>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</si>
  <si>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</si>
  <si>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</si>
  <si>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</si>
  <si>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</si>
  <si>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</si>
  <si>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</si>
  <si>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</si>
  <si>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</si>
  <si>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</si>
  <si>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</si>
  <si>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</si>
  <si>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</si>
  <si>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</si>
  <si>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</si>
  <si>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</si>
  <si>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</si>
  <si>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</si>
  <si>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</si>
  <si>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</si>
  <si>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</si>
  <si>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</si>
  <si>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</si>
  <si>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</si>
  <si>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</si>
  <si>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</si>
  <si>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</si>
  <si>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</si>
  <si>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</si>
  <si>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</si>
  <si>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</si>
  <si>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</si>
  <si>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</si>
  <si>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</si>
  <si>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</si>
  <si>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</si>
  <si>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</si>
  <si>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</si>
  <si>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</si>
  <si>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</si>
  <si>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</si>
  <si>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</si>
  <si>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</si>
  <si>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</si>
  <si>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</si>
  <si>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</si>
  <si>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</si>
  <si>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</si>
  <si>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</si>
  <si>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</si>
  <si>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</si>
  <si>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</si>
  <si>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</si>
  <si>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</si>
  <si>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</si>
  <si>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</si>
  <si>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</si>
  <si>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</si>
  <si>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</si>
  <si>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</si>
  <si>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</si>
  <si>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</si>
  <si>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</si>
  <si>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</si>
  <si>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</si>
  <si>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</si>
  <si>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</si>
  <si>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</si>
  <si>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</si>
  <si>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</si>
  <si>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</si>
  <si>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</si>
  <si>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</si>
  <si>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</si>
  <si>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</si>
  <si>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</si>
  <si>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</si>
  <si>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</si>
  <si>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</si>
  <si>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</si>
  <si>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</si>
  <si>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</si>
  <si>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</si>
  <si>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</si>
  <si>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</si>
  <si>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</si>
  <si>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</si>
  <si>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</si>
  <si>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</si>
  <si>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</si>
  <si>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</si>
  <si>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</si>
  <si>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</si>
  <si>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</si>
  <si>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</si>
  <si>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</si>
  <si>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</si>
  <si>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</si>
  <si>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</si>
  <si>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</si>
  <si>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</si>
  <si>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</si>
  <si>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</si>
  <si>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</si>
  <si>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</si>
  <si>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</si>
  <si>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</si>
  <si>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</si>
  <si>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</si>
  <si>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</si>
  <si>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</si>
  <si>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</si>
  <si>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</si>
  <si>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</si>
  <si>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</si>
  <si>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</si>
  <si>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</si>
  <si>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</si>
  <si>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</si>
  <si>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</si>
  <si>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</si>
  <si>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</si>
  <si>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</si>
  <si>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</si>
  <si>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</si>
  <si>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</si>
  <si>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</si>
  <si>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</si>
  <si>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</si>
  <si>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</si>
  <si>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</si>
  <si>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</si>
  <si>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</si>
  <si>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</si>
  <si>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</si>
  <si>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</si>
  <si>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</si>
  <si>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</si>
  <si>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</si>
  <si>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</si>
  <si>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</si>
  <si>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</si>
  <si>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</si>
  <si>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</si>
  <si>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</si>
  <si>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</si>
  <si>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</si>
  <si>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</si>
  <si>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</si>
  <si>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</si>
  <si>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</si>
  <si>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</si>
  <si>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</si>
  <si>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</si>
  <si>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</si>
  <si>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</si>
  <si>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</si>
  <si>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</si>
  <si>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</si>
  <si>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</si>
  <si>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</si>
  <si>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</si>
  <si>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</si>
  <si>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</si>
  <si>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</si>
  <si>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</si>
  <si>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</si>
  <si>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</si>
  <si>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</si>
  <si>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</si>
  <si>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</si>
  <si>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</si>
  <si>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</si>
  <si>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</si>
  <si>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</si>
  <si>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</si>
  <si>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</si>
  <si>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</si>
  <si>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</si>
  <si>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</si>
  <si>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</si>
  <si>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</si>
  <si>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</si>
  <si>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</si>
  <si>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</si>
  <si>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</si>
  <si>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</si>
  <si>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</si>
  <si>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</si>
  <si>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</si>
  <si>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</si>
  <si>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</si>
  <si>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</si>
  <si>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</si>
  <si>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</si>
  <si>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</si>
  <si>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</si>
  <si>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</si>
  <si>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</si>
  <si>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</si>
  <si>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</si>
  <si>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</si>
  <si>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</si>
  <si>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</si>
  <si>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</si>
  <si>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</si>
  <si>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</si>
  <si>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</si>
  <si>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</si>
  <si>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</si>
  <si>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</si>
  <si>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</si>
  <si>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</si>
  <si>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</si>
  <si>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</si>
  <si>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</si>
  <si>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</si>
  <si>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</si>
  <si>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</si>
  <si>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</si>
  <si>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</si>
  <si>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</si>
  <si>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</si>
  <si>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</si>
  <si>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</si>
  <si>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</si>
  <si>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</si>
  <si>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</si>
  <si>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</si>
  <si>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</si>
  <si>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</si>
  <si>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</si>
  <si>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</si>
  <si>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</si>
  <si>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</si>
  <si>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</si>
  <si>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</si>
  <si>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</si>
  <si>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</si>
  <si>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</si>
  <si>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</si>
  <si>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</si>
  <si>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</si>
  <si>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</si>
  <si>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</si>
  <si>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</si>
  <si>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</si>
  <si>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</si>
  <si>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</si>
  <si>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</si>
  <si>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</si>
  <si>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</si>
  <si>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</si>
  <si>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</si>
  <si>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</si>
  <si>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</si>
  <si>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</si>
  <si>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</si>
  <si>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</si>
  <si>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</si>
  <si>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</si>
  <si>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</si>
  <si>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</si>
  <si>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</si>
  <si>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</si>
  <si>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</si>
  <si>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</si>
  <si>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</si>
  <si>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</si>
  <si>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</si>
  <si>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</si>
  <si>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</si>
  <si>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</si>
  <si>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</si>
  <si>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</si>
  <si>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</si>
  <si>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</si>
  <si>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</si>
  <si>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</si>
  <si>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</si>
  <si>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</si>
  <si>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</si>
  <si>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</si>
  <si>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</si>
  <si>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</si>
  <si>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</si>
  <si>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</si>
  <si>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</si>
  <si>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</si>
  <si>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</si>
  <si>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</si>
  <si>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</si>
  <si>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</si>
  <si>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</si>
  <si>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</si>
  <si>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</si>
  <si>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</si>
  <si>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</si>
  <si>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</si>
  <si>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</si>
  <si>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</si>
  <si>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</si>
  <si>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</si>
  <si>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</si>
  <si>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</si>
  <si>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</si>
  <si>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</si>
  <si>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</si>
  <si>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</si>
  <si>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</si>
  <si>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</si>
  <si>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</si>
  <si>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</si>
  <si>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</si>
  <si>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</si>
  <si>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</si>
  <si>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</si>
  <si>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</si>
  <si>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</si>
  <si>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</si>
  <si>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</si>
  <si>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</si>
  <si>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</si>
  <si>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</si>
  <si>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</si>
  <si>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</si>
  <si>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</si>
  <si>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</si>
  <si>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</si>
  <si>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</si>
  <si>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</si>
  <si>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</si>
  <si>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</si>
  <si>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</si>
  <si>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</si>
  <si>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</si>
  <si>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</si>
  <si>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</si>
  <si>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</si>
  <si>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</si>
  <si>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</si>
  <si>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</si>
  <si>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</si>
  <si>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</si>
  <si>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</si>
  <si>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</si>
  <si>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</si>
  <si>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</si>
  <si>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</si>
  <si>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</si>
  <si>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</si>
  <si>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</si>
  <si>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</si>
  <si>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</si>
  <si>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</si>
  <si>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</si>
  <si>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</si>
  <si>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</si>
  <si>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</si>
  <si>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</si>
  <si>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</si>
  <si>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</si>
  <si>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</si>
  <si>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</si>
  <si>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</si>
  <si>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</si>
  <si>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</si>
  <si>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</si>
  <si>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</si>
  <si>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</si>
  <si>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</si>
  <si>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</si>
  <si>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</si>
  <si>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</si>
  <si>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</si>
  <si>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</si>
  <si>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</si>
  <si>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</si>
  <si>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</si>
  <si>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</si>
  <si>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</si>
  <si>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</si>
  <si>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</si>
  <si>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</si>
  <si>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</si>
  <si>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</si>
  <si>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</si>
  <si>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</si>
  <si>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</si>
  <si>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</si>
  <si>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</si>
  <si>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</si>
  <si>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</si>
  <si>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</si>
  <si>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</si>
  <si>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</si>
  <si>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</si>
  <si>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</si>
  <si>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</si>
  <si>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</si>
  <si>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</si>
  <si>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</si>
  <si>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</si>
  <si>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</si>
  <si>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</si>
  <si>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</si>
  <si>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</si>
  <si>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</si>
  <si>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</si>
  <si>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</si>
  <si>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</si>
  <si>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</si>
  <si>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</si>
  <si>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</si>
  <si>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</si>
  <si>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</si>
  <si>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</si>
  <si>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</si>
  <si>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</si>
  <si>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</si>
  <si>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</si>
  <si>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</si>
  <si>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</si>
  <si>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</si>
  <si>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</si>
  <si>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</si>
  <si>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</si>
  <si>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</si>
  <si>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</si>
  <si>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</si>
  <si>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</si>
  <si>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</si>
  <si>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</si>
  <si>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</si>
  <si>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</si>
  <si>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</si>
  <si>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</si>
  <si>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</si>
  <si>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</si>
  <si>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</si>
  <si>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</si>
  <si>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</si>
  <si>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</si>
  <si>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</si>
  <si>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</si>
  <si>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</si>
  <si>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</si>
  <si>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</si>
  <si>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</si>
  <si>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</si>
  <si>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</si>
  <si>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</si>
  <si>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</si>
  <si>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</si>
  <si>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</si>
  <si>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</si>
  <si>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</si>
  <si>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</si>
  <si>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</si>
  <si>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</si>
  <si>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</si>
  <si>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</si>
  <si>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</si>
  <si>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</si>
  <si>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</si>
  <si>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</si>
  <si>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</si>
  <si>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</si>
  <si>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</si>
  <si>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</si>
  <si>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</si>
  <si>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</si>
  <si>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</si>
  <si>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</si>
  <si>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</si>
  <si>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</si>
  <si>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</si>
  <si>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</si>
  <si>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</si>
  <si>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</si>
  <si>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</si>
  <si>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</si>
  <si>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</si>
  <si>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</si>
  <si>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</si>
  <si>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</si>
  <si>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</si>
  <si>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</si>
  <si>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</si>
  <si>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</si>
  <si>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</si>
  <si>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</si>
  <si>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</si>
  <si>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</si>
  <si>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</si>
  <si>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</si>
  <si>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</si>
  <si>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</si>
  <si>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</si>
  <si>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</si>
  <si>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</si>
  <si>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</si>
  <si>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</si>
  <si>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</si>
  <si>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</si>
  <si>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</si>
  <si>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</si>
  <si>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</si>
  <si>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</si>
  <si>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</si>
  <si>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</si>
  <si>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</si>
  <si>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</si>
  <si>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</si>
  <si>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</si>
  <si>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</si>
  <si>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</si>
  <si>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</si>
  <si>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</si>
  <si>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</si>
  <si>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</si>
  <si>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</si>
  <si>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</si>
  <si>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</si>
  <si>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</si>
  <si>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</si>
  <si>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</si>
  <si>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</si>
  <si>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</si>
  <si>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</si>
  <si>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</si>
  <si>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</si>
  <si>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</si>
  <si>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</si>
  <si>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</si>
  <si>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</si>
  <si>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</si>
  <si>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</si>
  <si>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</si>
  <si>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</si>
  <si>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</si>
  <si>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</si>
  <si>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</si>
  <si>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</si>
  <si>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</si>
  <si>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</si>
  <si>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</si>
  <si>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</si>
  <si>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</si>
  <si>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</si>
  <si>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</si>
  <si>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</si>
  <si>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</si>
  <si>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</si>
  <si>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</si>
  <si>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</si>
  <si>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</si>
  <si>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</si>
  <si>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</si>
  <si>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</si>
  <si>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</si>
  <si>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</si>
  <si>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</si>
  <si>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</si>
  <si>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</si>
  <si>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</si>
  <si>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</si>
  <si>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</si>
  <si>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</si>
  <si>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</si>
  <si>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</si>
  <si>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</si>
  <si>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</si>
  <si>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</si>
  <si>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</si>
  <si>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</si>
  <si>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</si>
  <si>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</si>
  <si>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</si>
  <si>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</si>
  <si>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</si>
  <si>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</si>
  <si>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</si>
  <si>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</si>
  <si>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</si>
  <si>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</si>
  <si>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</si>
  <si>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</si>
  <si>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</si>
  <si>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</si>
  <si>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</si>
  <si>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</si>
  <si>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</si>
  <si>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</si>
  <si>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</si>
  <si>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</si>
  <si>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</si>
  <si>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</si>
  <si>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</si>
  <si>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</si>
  <si>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</si>
  <si>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</si>
  <si>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</si>
  <si>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</si>
  <si>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</si>
  <si>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</si>
  <si>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</si>
  <si>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</si>
  <si>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</si>
  <si>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</si>
  <si>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</si>
  <si>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</si>
  <si>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</si>
  <si>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</si>
  <si>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</si>
  <si>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</si>
  <si>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</si>
  <si>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</si>
  <si>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</si>
  <si>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</si>
  <si>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</si>
  <si>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</si>
  <si>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</si>
  <si>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</si>
  <si>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</si>
  <si>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</si>
  <si>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</si>
  <si>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</si>
  <si>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</si>
  <si>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</si>
  <si>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</si>
  <si>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</si>
  <si>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</si>
  <si>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</si>
  <si>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</si>
  <si>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</si>
  <si>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</si>
  <si>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</si>
  <si>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</si>
  <si>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</si>
  <si>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</si>
  <si>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</si>
  <si>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</si>
  <si>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</si>
  <si>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</si>
  <si>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</si>
  <si>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</si>
  <si>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</si>
  <si>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</si>
  <si>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</si>
  <si>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</si>
  <si>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</si>
  <si>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</si>
  <si>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</si>
  <si>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</si>
  <si>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</si>
  <si>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</si>
  <si>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</si>
  <si>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</si>
  <si>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</si>
  <si>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</si>
  <si>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</si>
  <si>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</si>
  <si>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</si>
  <si>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</si>
  <si>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</si>
  <si>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</si>
  <si>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</si>
  <si>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</si>
  <si>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</si>
  <si>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</si>
  <si>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</si>
  <si>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</si>
  <si>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</si>
  <si>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</si>
  <si>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</si>
  <si>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</si>
  <si>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</si>
  <si>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</si>
  <si>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</si>
  <si>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</si>
  <si>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</si>
  <si>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</si>
  <si>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</si>
  <si>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</si>
  <si>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</si>
  <si>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</si>
  <si>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</si>
  <si>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</si>
  <si>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</si>
  <si>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</si>
  <si>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</si>
  <si>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</si>
  <si>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</si>
  <si>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</si>
  <si>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</si>
  <si>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</si>
  <si>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</si>
  <si>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</si>
  <si>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</si>
  <si>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</si>
  <si>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</si>
  <si>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</si>
  <si>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</si>
  <si>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</si>
  <si>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</si>
  <si>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</si>
  <si>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</si>
  <si>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</si>
  <si>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</si>
  <si>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</si>
  <si>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</si>
  <si>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</si>
  <si>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</si>
  <si>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</si>
  <si>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</si>
  <si>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</si>
  <si>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</si>
  <si>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</si>
  <si>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</si>
  <si>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</si>
  <si>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</si>
  <si>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</si>
  <si>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</si>
  <si>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</si>
  <si>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</si>
  <si>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</si>
  <si>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</si>
  <si>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</si>
  <si>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</si>
  <si>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</si>
  <si>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</si>
  <si>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</si>
  <si>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</si>
  <si>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</si>
  <si>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</si>
  <si>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</si>
  <si>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</si>
  <si>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</si>
  <si>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</si>
  <si>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</si>
  <si>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</si>
  <si>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</si>
  <si>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</si>
  <si>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</si>
  <si>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</si>
  <si>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</si>
  <si>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</si>
  <si>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</si>
  <si>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</si>
  <si>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</si>
  <si>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</si>
  <si>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</si>
  <si>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</si>
  <si>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</si>
  <si>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</si>
  <si>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</si>
  <si>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</si>
  <si>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</si>
  <si>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</si>
  <si>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</si>
  <si>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</si>
  <si>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</si>
  <si>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</si>
  <si>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</si>
  <si>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</si>
  <si>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</si>
  <si>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</si>
  <si>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</si>
  <si>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</si>
  <si>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</si>
  <si>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</si>
  <si>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</si>
  <si>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</si>
  <si>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</si>
  <si>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</si>
  <si>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</si>
  <si>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</si>
  <si>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</si>
  <si>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</si>
  <si>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</si>
  <si>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</si>
  <si>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</si>
  <si>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</si>
  <si>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</si>
  <si>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</si>
  <si>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</si>
  <si>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</si>
  <si>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</si>
  <si>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</si>
  <si>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</si>
  <si>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</si>
  <si>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</si>
  <si>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</si>
  <si>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</si>
  <si>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</si>
  <si>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</si>
  <si>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</si>
  <si>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</si>
  <si>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</si>
  <si>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</si>
  <si>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</si>
  <si>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</si>
  <si>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</si>
  <si>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</si>
  <si>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</si>
  <si>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</si>
  <si>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</si>
  <si>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</si>
  <si>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</si>
  <si>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</si>
  <si>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</si>
  <si>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</si>
  <si>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</si>
  <si>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</si>
  <si>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</si>
  <si>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</si>
  <si>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</si>
  <si>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</si>
  <si>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</si>
  <si>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</si>
  <si>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</si>
  <si>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</si>
  <si>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</si>
  <si>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</si>
  <si>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</si>
  <si>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</si>
  <si>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</si>
  <si>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</si>
  <si>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</si>
  <si>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</si>
  <si>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</si>
  <si>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</si>
  <si>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</si>
  <si>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</si>
  <si>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</si>
  <si>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</si>
  <si>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</si>
  <si>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</si>
  <si>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</si>
  <si>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</si>
  <si>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</si>
  <si>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</si>
  <si>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</si>
  <si>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</si>
  <si>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</si>
  <si>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</si>
  <si>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</si>
  <si>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</si>
  <si>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</si>
  <si>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</si>
  <si>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</si>
  <si>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</si>
  <si>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</si>
  <si>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</si>
  <si>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</si>
  <si>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</si>
  <si>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</si>
  <si>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</si>
  <si>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</si>
  <si>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</si>
  <si>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</si>
  <si>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</si>
  <si>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</si>
  <si>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</si>
  <si>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</si>
  <si>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</si>
  <si>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</si>
  <si>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</si>
  <si>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</si>
  <si>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</si>
  <si>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</si>
  <si>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</si>
  <si>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</si>
  <si>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</si>
  <si>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</si>
  <si>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</si>
  <si>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</si>
  <si>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</si>
  <si>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</si>
  <si>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</si>
  <si>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</si>
  <si>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</si>
  <si>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</si>
  <si>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</si>
  <si>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</si>
  <si>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</si>
  <si>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</si>
  <si>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</si>
  <si>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</si>
  <si>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</si>
  <si>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</si>
  <si>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</si>
  <si>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</si>
  <si>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</si>
  <si>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</si>
  <si>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</si>
  <si>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</si>
  <si>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</si>
  <si>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</si>
  <si>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</si>
  <si>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</si>
  <si>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</si>
  <si>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</si>
  <si>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</si>
  <si>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</si>
  <si>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</si>
  <si>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</si>
  <si>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</si>
  <si>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</si>
  <si>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</si>
  <si>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</si>
  <si>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</si>
  <si>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</si>
  <si>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</si>
  <si>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</si>
  <si>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</si>
  <si>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</si>
  <si>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</si>
  <si>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</si>
  <si>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</si>
  <si>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</si>
  <si>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</si>
  <si>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</si>
  <si>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</si>
  <si>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</si>
  <si>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</si>
  <si>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</si>
  <si>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</si>
  <si>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</si>
  <si>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</si>
  <si>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</si>
  <si>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</si>
  <si>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</si>
  <si>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</si>
  <si>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</si>
  <si>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</si>
  <si>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</si>
  <si>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</si>
  <si>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</si>
  <si>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</si>
  <si>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</si>
  <si>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</si>
  <si>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</si>
  <si>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</si>
  <si>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</si>
  <si>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</si>
  <si>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</si>
  <si>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</si>
  <si>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</si>
  <si>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</si>
  <si>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</si>
  <si>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</si>
  <si>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</si>
  <si>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</si>
  <si>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</si>
  <si>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</si>
  <si>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</si>
  <si>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</si>
  <si>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</si>
  <si>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</si>
  <si>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</si>
  <si>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</si>
  <si>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</si>
  <si>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</si>
  <si>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</si>
  <si>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</si>
  <si>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</si>
  <si>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</si>
  <si>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</si>
  <si>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</si>
  <si>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</si>
  <si>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</si>
  <si>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</si>
  <si>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</si>
  <si>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</si>
  <si>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</si>
  <si>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</si>
  <si>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</si>
  <si>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</si>
  <si>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</si>
  <si>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</si>
  <si>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</si>
  <si>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</si>
  <si>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</si>
  <si>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</si>
  <si>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</si>
  <si>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</si>
  <si>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</si>
  <si>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</si>
  <si>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</si>
  <si>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</si>
  <si>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</si>
  <si>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</si>
  <si>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</si>
  <si>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</si>
  <si>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</si>
  <si>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</si>
  <si>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</si>
  <si>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</si>
  <si>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</si>
  <si>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</si>
  <si>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</si>
  <si>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</si>
  <si>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</si>
  <si>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</si>
  <si>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</si>
  <si>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</si>
  <si>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</si>
  <si>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</si>
  <si>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</si>
  <si>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</si>
  <si>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</si>
  <si>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</si>
  <si>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</si>
  <si>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</si>
  <si>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</si>
  <si>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</si>
  <si>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</si>
  <si>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</si>
  <si>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</si>
  <si>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</si>
  <si>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</si>
  <si>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</si>
  <si>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</si>
  <si>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</si>
  <si>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</si>
  <si>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</si>
  <si>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</si>
  <si>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</si>
  <si>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</si>
  <si>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</si>
  <si>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</si>
  <si>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</si>
  <si>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</si>
  <si>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</si>
  <si>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</si>
  <si>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</si>
  <si>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</si>
  <si>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</si>
  <si>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</si>
  <si>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</si>
  <si>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</si>
  <si>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</si>
  <si>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</si>
  <si>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</si>
  <si>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</si>
  <si>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</si>
  <si>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</si>
  <si>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</si>
  <si>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</si>
  <si>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</si>
  <si>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</si>
  <si>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</si>
  <si>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</si>
  <si>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</si>
  <si>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</si>
  <si>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</si>
  <si>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</si>
  <si>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</si>
  <si>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</si>
  <si>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</si>
  <si>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</si>
  <si>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</si>
  <si>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</si>
  <si>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</si>
  <si>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</si>
  <si>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</si>
  <si>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</si>
  <si>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</si>
  <si>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</si>
  <si>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</si>
  <si>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</si>
  <si>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</si>
  <si>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</si>
  <si>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</si>
  <si>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</si>
  <si>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</si>
  <si>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</si>
  <si>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</si>
  <si>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</si>
  <si>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</si>
  <si>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</si>
  <si>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</si>
  <si>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</si>
  <si>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</si>
  <si>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</si>
  <si>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</si>
  <si>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</si>
  <si>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</si>
  <si>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</si>
  <si>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</si>
  <si>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</si>
  <si>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</si>
  <si>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</si>
  <si>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</si>
  <si>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</si>
  <si>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</si>
  <si>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</si>
  <si>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</si>
  <si>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</si>
  <si>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</si>
  <si>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</si>
  <si>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</si>
  <si>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</si>
  <si>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</si>
  <si>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</si>
  <si>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</si>
  <si>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</si>
  <si>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</si>
  <si>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</si>
  <si>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</si>
  <si>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</si>
  <si>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</si>
  <si>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</si>
  <si>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</si>
  <si>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</si>
  <si>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</si>
  <si>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</si>
  <si>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</si>
  <si>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</si>
  <si>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</si>
  <si>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</si>
  <si>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</si>
  <si>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</si>
  <si>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</si>
  <si>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</si>
  <si>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</si>
  <si>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</si>
  <si>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</si>
  <si>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</si>
  <si>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</si>
  <si>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</si>
  <si>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</si>
  <si>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</si>
  <si>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</si>
  <si>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</si>
  <si>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</si>
  <si>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</si>
  <si>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</si>
  <si>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</si>
  <si>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</si>
  <si>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</si>
  <si>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</si>
  <si>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</si>
  <si>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</si>
  <si>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</si>
  <si>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</si>
  <si>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</si>
  <si>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</si>
  <si>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</si>
  <si>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</si>
  <si>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</si>
  <si>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</si>
  <si>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</si>
  <si>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</si>
  <si>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</si>
  <si>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</si>
  <si>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</si>
  <si>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</si>
  <si>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</si>
  <si>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</si>
  <si>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</si>
  <si>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</si>
  <si>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</si>
  <si>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</si>
  <si>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</si>
  <si>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</si>
  <si>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</si>
  <si>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</si>
  <si>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</si>
  <si>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</si>
  <si>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</si>
  <si>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</si>
  <si>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</si>
  <si>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</si>
  <si>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</si>
  <si>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</si>
  <si>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</si>
  <si>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</si>
  <si>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</si>
  <si>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</si>
  <si>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</si>
  <si>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</si>
  <si>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</si>
  <si>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</si>
  <si>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</si>
  <si>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</si>
  <si>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</si>
  <si>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</si>
  <si>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</si>
  <si>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</si>
  <si>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</si>
  <si>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</si>
  <si>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</si>
  <si>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</si>
  <si>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</si>
  <si>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</si>
  <si>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</si>
  <si>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</si>
  <si>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</si>
  <si>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</si>
  <si>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</si>
  <si>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</si>
  <si>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</si>
  <si>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</si>
  <si>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</si>
  <si>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</si>
  <si>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</si>
  <si>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</si>
  <si>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</si>
  <si>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</si>
  <si>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</si>
  <si>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</si>
  <si>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</si>
  <si>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</si>
  <si>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</si>
  <si>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</si>
  <si>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</si>
  <si>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</si>
  <si>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</si>
  <si>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</si>
  <si>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</si>
  <si>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</si>
  <si>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</si>
  <si>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</si>
  <si>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</si>
  <si>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</si>
  <si>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</si>
  <si>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</si>
  <si>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</si>
  <si>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</si>
  <si>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</si>
  <si>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</si>
  <si>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</si>
  <si>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</si>
  <si>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</si>
  <si>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</si>
  <si>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</si>
  <si>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</si>
  <si>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</si>
  <si>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</si>
  <si>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</si>
  <si>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</si>
  <si>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</si>
  <si>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</si>
  <si>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</si>
  <si>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</si>
  <si>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</si>
  <si>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</si>
  <si>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</si>
  <si>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</si>
  <si>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</si>
  <si>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</si>
  <si>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</si>
  <si>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</si>
  <si>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</si>
  <si>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</si>
  <si>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</si>
  <si>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</si>
  <si>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</si>
  <si>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</si>
  <si>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</si>
  <si>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</si>
  <si>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</si>
  <si>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</si>
  <si>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</si>
  <si>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</si>
  <si>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</si>
  <si>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</si>
  <si>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</si>
  <si>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</si>
  <si>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</si>
  <si>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</si>
  <si>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</si>
  <si>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</si>
  <si>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</si>
  <si>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</si>
  <si>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</si>
  <si>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</si>
  <si>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</si>
  <si>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</si>
  <si>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</si>
  <si>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</si>
  <si>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</si>
  <si>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</si>
  <si>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</si>
  <si>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</si>
  <si>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</si>
  <si>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</si>
  <si>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</si>
  <si>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</si>
  <si>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</si>
  <si>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</si>
  <si>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</si>
  <si>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</si>
  <si>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</si>
  <si>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</si>
  <si>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</si>
  <si>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</si>
  <si>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</si>
  <si>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</si>
  <si>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</si>
  <si>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</si>
  <si>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</si>
  <si>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</si>
  <si>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</si>
  <si>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</si>
  <si>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</si>
  <si>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</si>
  <si>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</si>
  <si>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</si>
  <si>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</si>
  <si>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</si>
  <si>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</si>
  <si>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</si>
  <si>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</si>
  <si>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</si>
  <si>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</si>
  <si>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</si>
  <si>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</si>
  <si>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</si>
  <si>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</si>
  <si>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</si>
  <si>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</si>
  <si>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</si>
  <si>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</si>
  <si>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</si>
  <si>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</si>
  <si>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</si>
  <si>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</si>
  <si>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</si>
  <si>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</si>
  <si>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</si>
  <si>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</si>
  <si>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</si>
  <si>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</si>
  <si>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</si>
  <si>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</si>
  <si>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</si>
  <si>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</si>
  <si>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</si>
  <si>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</si>
  <si>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</si>
  <si>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</si>
  <si>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</si>
  <si>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</si>
  <si>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</si>
  <si>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</si>
  <si>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</si>
  <si>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</si>
  <si>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</si>
  <si>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</si>
  <si>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</si>
  <si>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</si>
  <si>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</si>
  <si>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</si>
  <si>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</si>
  <si>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</si>
  <si>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</si>
  <si>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</si>
  <si>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</si>
  <si>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</si>
  <si>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</si>
  <si>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</si>
  <si>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</si>
  <si>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</si>
  <si>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</si>
  <si>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</si>
  <si>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</si>
  <si>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</si>
  <si>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</si>
  <si>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</si>
  <si>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</si>
  <si>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</si>
  <si>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</si>
  <si>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</si>
  <si>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</si>
  <si>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</si>
  <si>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</si>
  <si>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</si>
  <si>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</si>
  <si>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</si>
  <si>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</si>
  <si>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</si>
  <si>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</si>
  <si>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</si>
  <si>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</si>
  <si>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</si>
  <si>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</si>
  <si>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</si>
  <si>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</si>
  <si>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</si>
  <si>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</si>
  <si>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</si>
  <si>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</si>
  <si>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</si>
  <si>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</si>
  <si>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</si>
  <si>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</si>
  <si>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</si>
  <si>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</si>
  <si>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</si>
  <si>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</si>
  <si>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</si>
  <si>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</si>
  <si>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</si>
  <si>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</si>
  <si>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</si>
  <si>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</si>
  <si>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</si>
  <si>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</si>
  <si>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</si>
  <si>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</si>
  <si>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</si>
  <si>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</si>
  <si>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</si>
  <si>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</si>
  <si>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</si>
  <si>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</si>
  <si>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</si>
  <si>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</si>
  <si>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</si>
  <si>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</si>
  <si>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</si>
  <si>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</si>
  <si>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</si>
  <si>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</si>
  <si>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</si>
  <si>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</si>
  <si>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</si>
  <si>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</si>
  <si>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</si>
  <si>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</si>
  <si>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</si>
  <si>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</si>
  <si>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</si>
  <si>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</si>
  <si>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</si>
  <si>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</si>
  <si>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</si>
  <si>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</si>
  <si>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</si>
  <si>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</si>
  <si>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</si>
  <si>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</si>
  <si>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</si>
  <si>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</si>
  <si>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</si>
  <si>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</si>
  <si>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</si>
  <si>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</si>
  <si>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</si>
  <si>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</si>
  <si>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</si>
  <si>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</si>
  <si>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</si>
  <si>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</si>
  <si>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</si>
  <si>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</si>
  <si>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</si>
  <si>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</si>
  <si>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</si>
  <si>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</si>
  <si>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</si>
  <si>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</si>
  <si>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</si>
  <si>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</si>
  <si>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</si>
  <si>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</si>
  <si>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</si>
  <si>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</si>
  <si>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</si>
  <si>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</si>
  <si>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</si>
  <si>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</si>
  <si>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</si>
  <si>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</si>
  <si>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</si>
  <si>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</si>
  <si>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</si>
  <si>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</si>
  <si>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</si>
  <si>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</si>
  <si>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</si>
  <si>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</si>
  <si>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</si>
  <si>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</si>
  <si>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</si>
  <si>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</si>
  <si>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</si>
  <si>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</si>
  <si>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</si>
  <si>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</si>
  <si>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</si>
  <si>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</si>
  <si>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</si>
  <si>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</si>
  <si>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</si>
  <si>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</si>
  <si>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</si>
  <si>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</si>
  <si>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</si>
  <si>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</si>
  <si>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</si>
  <si>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</si>
  <si>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</si>
  <si>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</si>
  <si>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</si>
  <si>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</si>
  <si>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</si>
  <si>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</si>
  <si>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</si>
  <si>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</si>
  <si>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</si>
  <si>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</si>
  <si>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</si>
  <si>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</si>
  <si>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</si>
  <si>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</si>
  <si>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</si>
  <si>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</si>
  <si>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</si>
  <si>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</si>
  <si>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</si>
  <si>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</si>
  <si>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</si>
  <si>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</si>
  <si>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</si>
  <si>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</si>
  <si>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</si>
  <si>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</si>
  <si>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</si>
  <si>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</si>
  <si>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</si>
  <si>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</si>
  <si>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</si>
  <si>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</si>
  <si>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</si>
  <si>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</si>
  <si>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</si>
  <si>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</si>
  <si>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</si>
  <si>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</si>
  <si>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</si>
  <si>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</si>
  <si>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</si>
  <si>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</si>
  <si>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</si>
  <si>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</si>
  <si>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</si>
  <si>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</si>
  <si>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</si>
  <si>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</si>
  <si>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</si>
  <si>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</si>
  <si>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</si>
  <si>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</si>
  <si>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</si>
  <si>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</si>
  <si>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</si>
  <si>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</si>
  <si>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</si>
  <si>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</si>
  <si>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</si>
  <si>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</si>
  <si>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</si>
  <si>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</si>
  <si>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</si>
  <si>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</si>
  <si>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</si>
  <si>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</si>
  <si>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</si>
  <si>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</si>
  <si>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</si>
  <si>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</si>
  <si>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</si>
  <si>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</si>
  <si>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</si>
  <si>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</si>
  <si>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</si>
  <si>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</si>
  <si>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</si>
  <si>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</si>
  <si>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</si>
  <si>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</si>
  <si>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</si>
  <si>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</si>
  <si>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</si>
  <si>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</si>
  <si>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</si>
  <si>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</si>
  <si>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</si>
  <si>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</si>
  <si>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</si>
  <si>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</si>
  <si>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</si>
  <si>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</si>
  <si>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</si>
  <si>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</si>
  <si>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</si>
  <si>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</si>
  <si>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</si>
  <si>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</si>
  <si>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</si>
  <si>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</si>
  <si>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</si>
  <si>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</si>
  <si>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</si>
  <si>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</si>
  <si>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</si>
  <si>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</si>
  <si>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</si>
  <si>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</si>
  <si>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</si>
  <si>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</si>
  <si>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</si>
  <si>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</si>
  <si>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</si>
  <si>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</si>
  <si>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</si>
  <si>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</si>
  <si>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</si>
  <si>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</si>
  <si>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</si>
  <si>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</si>
  <si>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</si>
  <si>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</si>
  <si>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</si>
  <si>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</si>
  <si>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</si>
  <si>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</si>
  <si>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</si>
  <si>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</si>
  <si>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</si>
  <si>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</si>
  <si>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</si>
  <si>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</si>
  <si>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</si>
  <si>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</si>
  <si>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</si>
  <si>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</si>
  <si>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</si>
  <si>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</si>
  <si>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</si>
  <si>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</si>
  <si>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</si>
  <si>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</si>
  <si>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</si>
  <si>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</si>
  <si>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</si>
  <si>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</si>
  <si>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</si>
  <si>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</si>
  <si>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</si>
  <si>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</si>
  <si>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</si>
  <si>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</si>
  <si>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</si>
  <si>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</si>
  <si>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</si>
  <si>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</si>
  <si>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</si>
  <si>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</si>
  <si>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</si>
  <si>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</si>
  <si>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</si>
  <si>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</si>
  <si>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</si>
  <si>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</si>
  <si>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</si>
  <si>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</si>
  <si>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</si>
  <si>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</si>
  <si>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</si>
  <si>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</si>
  <si>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</si>
  <si>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</si>
  <si>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</si>
  <si>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</si>
  <si>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</si>
  <si>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</si>
  <si>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</si>
  <si>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</si>
  <si>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</si>
  <si>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</si>
  <si>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</si>
  <si>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</si>
  <si>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</si>
  <si>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</si>
  <si>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</si>
  <si>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</si>
  <si>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</si>
  <si>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</si>
  <si>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</si>
  <si>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</si>
  <si>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</si>
  <si>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</si>
  <si>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</si>
  <si>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</si>
  <si>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</si>
  <si>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</si>
  <si>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</si>
  <si>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</si>
  <si>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</si>
  <si>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</si>
  <si>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</si>
  <si>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</si>
  <si>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</si>
  <si>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</si>
  <si>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</si>
  <si>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</si>
  <si>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</si>
  <si>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</si>
  <si>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</si>
  <si>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</si>
  <si>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</si>
  <si>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</si>
  <si>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</si>
  <si>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</si>
  <si>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</si>
  <si>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</si>
  <si>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</si>
  <si>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</si>
  <si>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</si>
  <si>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</si>
  <si>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</si>
  <si>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</si>
  <si>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</si>
  <si>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</si>
  <si>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</si>
  <si>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</si>
  <si>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</si>
  <si>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</si>
  <si>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</si>
  <si>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</si>
  <si>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</si>
  <si>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</si>
  <si>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</si>
  <si>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</si>
  <si>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</si>
  <si>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</si>
  <si>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</si>
  <si>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</si>
  <si>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</si>
  <si>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</si>
  <si>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</si>
  <si>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</si>
  <si>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</si>
  <si>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</si>
  <si>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</si>
  <si>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</si>
  <si>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</si>
  <si>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</si>
  <si>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</si>
  <si>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</si>
  <si>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</si>
  <si>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</si>
  <si>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</si>
  <si>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</si>
  <si>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</si>
  <si>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</si>
  <si>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</si>
  <si>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</si>
  <si>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</si>
  <si>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</si>
  <si>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</si>
  <si>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</si>
  <si>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</si>
  <si>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</si>
  <si>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</si>
  <si>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</si>
  <si>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</si>
  <si>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</si>
  <si>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</si>
  <si>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</si>
  <si>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</si>
  <si>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</si>
  <si>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</si>
  <si>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</si>
  <si>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</si>
  <si>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</si>
  <si>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</si>
  <si>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</si>
  <si>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</si>
  <si>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</si>
  <si>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</si>
  <si>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</si>
  <si>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</si>
  <si>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</si>
  <si>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</si>
  <si>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</si>
  <si>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</si>
  <si>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</si>
  <si>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</si>
  <si>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</si>
  <si>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</si>
  <si>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</si>
  <si>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</si>
  <si>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</si>
  <si>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</si>
  <si>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</si>
  <si>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</si>
  <si>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</si>
  <si>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</si>
  <si>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</si>
  <si>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</si>
  <si>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</si>
  <si>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</si>
  <si>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</si>
  <si>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</si>
  <si>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</si>
  <si>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</si>
  <si>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</si>
  <si>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</si>
  <si>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</si>
  <si>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</si>
  <si>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</si>
  <si>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</si>
  <si>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</si>
  <si>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</si>
  <si>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</si>
  <si>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</si>
  <si>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</si>
  <si>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</si>
  <si>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</si>
  <si>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</si>
  <si>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</si>
  <si>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</si>
  <si>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</si>
  <si>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</si>
  <si>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</si>
  <si>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</si>
  <si>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</si>
  <si>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</si>
  <si>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</si>
  <si>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</si>
  <si>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</si>
  <si>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</si>
  <si>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</si>
  <si>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</si>
  <si>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</si>
  <si>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</si>
  <si>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</si>
  <si>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</si>
  <si>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</si>
  <si>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</si>
  <si>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</si>
  <si>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</si>
  <si>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</si>
  <si>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</si>
  <si>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</si>
  <si>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</si>
  <si>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</si>
  <si>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</si>
  <si>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</si>
  <si>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</si>
  <si>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</si>
  <si>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</si>
  <si>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</si>
  <si>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</si>
  <si>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</si>
  <si>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</si>
  <si>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</si>
  <si>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</si>
  <si>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</si>
  <si>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</si>
  <si>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</si>
  <si>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</si>
  <si>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</si>
  <si>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</si>
  <si>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</si>
  <si>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</si>
  <si>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</si>
  <si>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</si>
  <si>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</si>
  <si>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</si>
  <si>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</si>
  <si>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</si>
  <si>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</si>
  <si>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</si>
  <si>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</si>
  <si>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</si>
  <si>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</si>
  <si>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</si>
  <si>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</si>
  <si>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</si>
  <si>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</si>
  <si>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</si>
  <si>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</si>
  <si>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</si>
  <si>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</si>
  <si>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</si>
  <si>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</si>
  <si>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</si>
  <si>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</si>
  <si>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</si>
  <si>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</si>
  <si>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</si>
  <si>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</si>
  <si>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</si>
  <si>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</si>
  <si>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</si>
  <si>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</si>
  <si>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</si>
  <si>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</si>
  <si>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</si>
  <si>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</si>
  <si>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</si>
  <si>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</si>
  <si>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</si>
  <si>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</si>
  <si>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</si>
  <si>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</si>
  <si>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</si>
  <si>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</si>
  <si>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</si>
  <si>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</si>
  <si>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</si>
  <si>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</si>
  <si>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</si>
  <si>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</si>
  <si>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</si>
  <si>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</si>
  <si>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</si>
  <si>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</si>
  <si>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</si>
  <si>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</si>
  <si>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</si>
  <si>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</si>
  <si>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</si>
  <si>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</si>
  <si>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</si>
  <si>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</si>
  <si>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</si>
  <si>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</si>
  <si>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</si>
  <si>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</si>
  <si>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</si>
  <si>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</si>
  <si>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</si>
  <si>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</si>
  <si>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</si>
  <si>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</si>
  <si>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</si>
  <si>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</si>
  <si>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</si>
  <si>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</si>
  <si>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</si>
  <si>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</si>
  <si>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</si>
  <si>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</si>
  <si>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</si>
  <si>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</si>
  <si>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</si>
  <si>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</si>
  <si>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</si>
  <si>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</si>
  <si>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</si>
  <si>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</si>
  <si>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</si>
  <si>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</si>
  <si>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</si>
  <si>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</si>
  <si>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</si>
  <si>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</si>
  <si>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</si>
  <si>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</si>
  <si>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</si>
  <si>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</si>
  <si>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</si>
  <si>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</si>
  <si>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</si>
  <si>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</si>
  <si>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</si>
  <si>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</si>
  <si>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</si>
  <si>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</si>
  <si>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</si>
  <si>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</si>
  <si>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</si>
  <si>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</si>
  <si>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</si>
  <si>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</si>
  <si>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</si>
  <si>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</si>
  <si>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</si>
  <si>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</si>
  <si>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</si>
  <si>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</si>
  <si>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</si>
  <si>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</si>
  <si>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</si>
  <si>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</si>
  <si>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</si>
  <si>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</si>
  <si>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</si>
  <si>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</si>
  <si>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</si>
  <si>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</si>
  <si>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</si>
  <si>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</si>
  <si>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</si>
  <si>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</si>
  <si>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</si>
  <si>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</si>
  <si>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</si>
  <si>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</si>
  <si>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</si>
  <si>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</si>
  <si>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</si>
  <si>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</si>
  <si>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</si>
  <si>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</si>
  <si>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</si>
  <si>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</si>
  <si>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</si>
  <si>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</si>
  <si>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</si>
  <si>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</si>
  <si>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</si>
  <si>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</si>
  <si>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</si>
  <si>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</si>
  <si>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</si>
  <si>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</si>
  <si>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</si>
  <si>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</si>
  <si>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</si>
  <si>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</si>
  <si>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</si>
  <si>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</si>
  <si>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</si>
  <si>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</si>
  <si>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</si>
  <si>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</si>
  <si>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</si>
  <si>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</si>
  <si>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</si>
  <si>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</si>
  <si>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</si>
  <si>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</si>
  <si>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</si>
  <si>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</si>
  <si>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</si>
  <si>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</si>
  <si>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</si>
  <si>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</si>
  <si>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</si>
  <si>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</si>
  <si>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</si>
  <si>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</si>
  <si>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</si>
  <si>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</si>
  <si>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</si>
  <si>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</si>
  <si>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</si>
  <si>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</si>
  <si>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</si>
  <si>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</si>
  <si>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</si>
  <si>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</si>
  <si>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</si>
  <si>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</si>
  <si>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</si>
  <si>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</si>
  <si>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</si>
  <si>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</si>
  <si>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</si>
  <si>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</si>
  <si>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</si>
  <si>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</si>
  <si>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</si>
  <si>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</si>
  <si>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</si>
  <si>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</si>
  <si>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</si>
  <si>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</si>
  <si>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</si>
  <si>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</si>
  <si>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</si>
  <si>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</si>
  <si>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</si>
  <si>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</si>
  <si>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</si>
  <si>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</si>
  <si>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</si>
  <si>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</si>
  <si>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</si>
  <si>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</si>
  <si>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</si>
  <si>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</si>
  <si>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</si>
  <si>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</si>
  <si>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</si>
  <si>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</si>
  <si>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</si>
  <si>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</si>
  <si>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</si>
  <si>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</si>
  <si>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</si>
  <si>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</si>
  <si>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</si>
  <si>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</si>
  <si>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</si>
  <si>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</si>
  <si>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</si>
  <si>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</si>
  <si>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</si>
  <si>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</si>
  <si>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</si>
  <si>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</si>
  <si>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</si>
  <si>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</si>
  <si>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</si>
  <si>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</si>
  <si>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</si>
  <si>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</si>
  <si>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</si>
  <si>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</si>
  <si>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</si>
  <si>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</si>
  <si>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</si>
  <si>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</si>
  <si>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</si>
  <si>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</si>
  <si>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</si>
  <si>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</si>
  <si>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</si>
  <si>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</si>
  <si>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</si>
  <si>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</si>
  <si>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</si>
  <si>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</si>
  <si>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</si>
  <si>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</si>
  <si>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</si>
  <si>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</si>
  <si>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</si>
  <si>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</si>
  <si>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</si>
  <si>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</si>
  <si>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</si>
  <si>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</si>
  <si>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</si>
  <si>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</si>
  <si>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</si>
  <si>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</si>
  <si>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</si>
  <si>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</si>
  <si>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</si>
  <si>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</si>
  <si>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</si>
  <si>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</si>
  <si>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</si>
  <si>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</si>
  <si>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</si>
  <si>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</si>
  <si>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</si>
  <si>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</si>
  <si>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</si>
  <si>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</si>
  <si>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</si>
  <si>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</si>
  <si>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</si>
  <si>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</si>
  <si>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</si>
  <si>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</si>
  <si>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</si>
  <si>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</si>
  <si>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</si>
  <si>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</si>
  <si>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</si>
  <si>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</si>
  <si>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</si>
  <si>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</si>
  <si>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</si>
  <si>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</si>
  <si>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</si>
  <si>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</si>
  <si>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</si>
  <si>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</si>
  <si>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</si>
  <si>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</si>
  <si>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</si>
  <si>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</si>
  <si>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</si>
  <si>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</si>
  <si>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</si>
  <si>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</si>
  <si>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</si>
  <si>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</si>
  <si>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</si>
  <si>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</si>
  <si>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</si>
  <si>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</si>
  <si>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</si>
  <si>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</si>
  <si>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</si>
  <si>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</si>
  <si>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</si>
  <si>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</si>
  <si>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</si>
  <si>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</si>
  <si>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</si>
  <si>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</si>
  <si>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</si>
  <si>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</si>
  <si>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</si>
  <si>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</si>
  <si>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</si>
  <si>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</si>
  <si>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</si>
  <si>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</si>
  <si>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</si>
  <si>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</si>
  <si>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</si>
  <si>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</si>
  <si>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</si>
  <si>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</si>
  <si>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</si>
  <si>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</si>
  <si>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</si>
  <si>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</si>
  <si>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</si>
  <si>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</si>
  <si>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</si>
  <si>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</si>
  <si>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</si>
  <si>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</si>
  <si>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</si>
  <si>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</si>
  <si>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</si>
  <si>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</si>
  <si>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</si>
  <si>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</si>
  <si>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</si>
  <si>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</si>
  <si>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</si>
  <si>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</si>
  <si>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</si>
  <si>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</si>
  <si>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</si>
  <si>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</si>
  <si>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</si>
  <si>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</si>
  <si>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</si>
  <si>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</si>
  <si>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</si>
  <si>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</si>
  <si>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</si>
  <si>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</si>
  <si>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</si>
  <si>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</si>
  <si>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</si>
  <si>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</si>
  <si>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</si>
  <si>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</si>
  <si>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</si>
  <si>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</si>
  <si>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</si>
  <si>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</si>
  <si>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</si>
  <si>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</si>
  <si>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</si>
  <si>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</si>
  <si>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</si>
  <si>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</si>
  <si>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</si>
  <si>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</si>
  <si>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</si>
  <si>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</si>
  <si>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</si>
  <si>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</si>
  <si>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</si>
  <si>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</si>
  <si>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</si>
  <si>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</si>
  <si>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</si>
  <si>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</si>
  <si>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</si>
  <si>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</si>
  <si>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</si>
  <si>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</si>
  <si>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</si>
  <si>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</si>
  <si>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</si>
  <si>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</si>
  <si>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</si>
  <si>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</si>
  <si>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</si>
  <si>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</si>
  <si>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</si>
  <si>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</si>
  <si>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</si>
  <si>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</si>
  <si>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</si>
  <si>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</si>
  <si>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</si>
  <si>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</si>
  <si>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</si>
  <si>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</si>
  <si>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</si>
  <si>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</si>
  <si>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</si>
  <si>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</si>
  <si>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</si>
  <si>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</si>
  <si>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</si>
  <si>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</si>
  <si>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</si>
  <si>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</si>
  <si>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</si>
  <si>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</si>
  <si>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</si>
  <si>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</si>
  <si>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</si>
  <si>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</si>
  <si>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</si>
  <si>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</si>
  <si>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</si>
  <si>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</si>
  <si>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</si>
  <si>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</si>
  <si>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</si>
  <si>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</si>
  <si>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</si>
  <si>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</si>
  <si>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</si>
  <si>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</si>
  <si>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</si>
  <si>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</si>
  <si>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</si>
  <si>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</si>
  <si>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</si>
  <si>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</si>
  <si>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</si>
  <si>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</si>
  <si>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</si>
  <si>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</si>
  <si>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</si>
  <si>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</si>
  <si>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</si>
  <si>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</si>
  <si>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</si>
  <si>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</si>
  <si>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</si>
  <si>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</si>
  <si>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</si>
  <si>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</si>
  <si>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</si>
  <si>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</si>
  <si>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</si>
  <si>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</si>
  <si>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</si>
  <si>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</si>
  <si>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</si>
  <si>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</si>
  <si>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</si>
  <si>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</si>
  <si>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</si>
  <si>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</si>
  <si>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</si>
  <si>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</si>
  <si>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</si>
  <si>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</si>
  <si>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</si>
  <si>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</si>
  <si>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</si>
  <si>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</si>
  <si>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</si>
  <si>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</si>
  <si>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</si>
  <si>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</si>
  <si>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</si>
  <si>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</si>
  <si>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</si>
  <si>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</si>
  <si>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</si>
  <si>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</si>
  <si>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</si>
  <si>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</si>
  <si>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</si>
  <si>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</si>
  <si>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</si>
  <si>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</si>
  <si>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</si>
  <si>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</si>
  <si>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</si>
  <si>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</si>
  <si>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</si>
  <si>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</si>
  <si>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</si>
  <si>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</si>
  <si>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</si>
  <si>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</si>
  <si>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</si>
  <si>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</si>
  <si>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</si>
  <si>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</si>
  <si>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</si>
  <si>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</si>
  <si>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</si>
  <si>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</si>
  <si>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</si>
  <si>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</si>
  <si>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</si>
  <si>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</si>
  <si>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</si>
  <si>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</si>
  <si>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</si>
  <si>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</si>
  <si>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</si>
  <si>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</si>
  <si>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</si>
  <si>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</si>
  <si>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</si>
  <si>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</si>
  <si>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</si>
  <si>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</si>
  <si>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</si>
  <si>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</si>
  <si>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</si>
  <si>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</si>
  <si>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</si>
  <si>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</si>
  <si>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</si>
  <si>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</si>
  <si>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</si>
  <si>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</si>
  <si>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</si>
  <si>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</si>
  <si>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</si>
  <si>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</si>
  <si>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</si>
  <si>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</si>
  <si>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</si>
  <si>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</si>
  <si>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</si>
  <si>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</si>
  <si>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</si>
  <si>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</si>
  <si>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</si>
  <si>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</si>
  <si>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</si>
  <si>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</si>
  <si>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</si>
  <si>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</si>
  <si>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</si>
  <si>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</si>
  <si>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</si>
  <si>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</si>
  <si>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</si>
  <si>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</si>
  <si>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</si>
  <si>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</si>
  <si>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</si>
  <si>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</si>
  <si>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</si>
  <si>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</si>
  <si>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</si>
  <si>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</si>
  <si>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</si>
  <si>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</si>
  <si>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</si>
  <si>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</si>
  <si>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</si>
  <si>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</si>
  <si>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</si>
  <si>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</si>
  <si>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</si>
  <si>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</si>
  <si>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</si>
  <si>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</si>
  <si>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</si>
  <si>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</si>
  <si>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</si>
  <si>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</si>
  <si>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</si>
  <si>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</si>
  <si>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</si>
  <si>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</si>
  <si>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</si>
  <si>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</si>
  <si>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</si>
  <si>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</si>
  <si>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</si>
  <si>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</si>
  <si>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</si>
  <si>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</si>
  <si>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</si>
  <si>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</si>
  <si>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</si>
  <si>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</si>
  <si>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</si>
  <si>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</si>
  <si>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</si>
  <si>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</si>
  <si>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</si>
  <si>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</si>
  <si>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</si>
  <si>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</si>
  <si>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</si>
  <si>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</si>
  <si>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</si>
  <si>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</si>
  <si>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</si>
  <si>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</si>
  <si>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</si>
  <si>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</si>
  <si>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</si>
  <si>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</si>
  <si>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</si>
  <si>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</si>
  <si>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</si>
  <si>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</si>
  <si>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</si>
  <si>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</si>
  <si>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</si>
  <si>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</si>
  <si>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</si>
  <si>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</si>
  <si>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</si>
  <si>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</si>
  <si>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</si>
  <si>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</si>
  <si>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</si>
  <si>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</si>
  <si>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</si>
  <si>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</si>
  <si>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</si>
  <si>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</si>
  <si>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</si>
  <si>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</si>
  <si>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</si>
  <si>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</si>
  <si>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</si>
  <si>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</si>
  <si>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</si>
  <si>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</si>
  <si>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</si>
  <si>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</si>
  <si>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</si>
  <si>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</si>
  <si>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</si>
  <si>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</si>
  <si>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</si>
  <si>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</si>
  <si>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</si>
  <si>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</si>
  <si>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</si>
  <si>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</si>
  <si>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</si>
  <si>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</si>
  <si>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</si>
  <si>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</si>
  <si>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</si>
  <si>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</si>
  <si>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</si>
  <si>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</si>
  <si>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</si>
  <si>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</si>
  <si>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</si>
  <si>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</si>
  <si>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</si>
  <si>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</si>
  <si>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</si>
  <si>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</si>
  <si>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</si>
  <si>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</si>
  <si>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</si>
  <si>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</si>
  <si>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</si>
  <si>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</si>
  <si>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</si>
  <si>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</si>
  <si>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</si>
  <si>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</si>
  <si>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</si>
  <si>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</si>
  <si>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</si>
  <si>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</si>
  <si>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</si>
  <si>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</si>
  <si>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</si>
  <si>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</si>
  <si>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</si>
  <si>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</si>
  <si>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</si>
  <si>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</si>
  <si>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</si>
  <si>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</si>
  <si>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</si>
  <si>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</si>
  <si>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</si>
  <si>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</si>
  <si>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</si>
  <si>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</si>
  <si>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</si>
  <si>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</si>
  <si>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</si>
  <si>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</si>
  <si>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</si>
  <si>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</si>
  <si>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</si>
  <si>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</si>
  <si>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</si>
  <si>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</si>
  <si>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</si>
  <si>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</si>
  <si>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</si>
  <si>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</si>
  <si>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</si>
  <si>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</si>
  <si>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</si>
  <si>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</si>
  <si>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</si>
  <si>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</si>
  <si>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</si>
  <si>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</si>
  <si>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</si>
  <si>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</si>
  <si>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</si>
  <si>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</si>
  <si>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</si>
  <si>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</si>
  <si>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</si>
  <si>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</si>
  <si>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</si>
  <si>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</si>
  <si>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</si>
  <si>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</si>
  <si>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</si>
  <si>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</si>
  <si>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</si>
  <si>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</si>
  <si>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</si>
  <si>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</si>
  <si>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</si>
  <si>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</si>
  <si>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</si>
  <si>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</si>
  <si>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</si>
  <si>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</si>
  <si>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</si>
  <si>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</si>
  <si>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</si>
  <si>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</si>
  <si>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</si>
  <si>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</si>
  <si>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</si>
  <si>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</si>
  <si>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</si>
  <si>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</si>
  <si>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</si>
  <si>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</si>
  <si>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</si>
  <si>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</si>
  <si>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</si>
  <si>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</si>
  <si>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</si>
  <si>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</si>
  <si>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</si>
  <si>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</si>
  <si>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</si>
  <si>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</si>
  <si>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</si>
  <si>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</si>
  <si>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</si>
  <si>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</si>
  <si>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</si>
  <si>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</si>
  <si>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</si>
  <si>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</si>
  <si>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</si>
  <si>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</si>
  <si>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</si>
  <si>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</si>
  <si>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</si>
  <si>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</si>
  <si>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</si>
  <si>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</si>
  <si>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</si>
  <si>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</si>
  <si>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</si>
  <si>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</si>
  <si>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</si>
  <si>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</si>
  <si>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</si>
  <si>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</si>
  <si>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</si>
  <si>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</si>
  <si>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</si>
  <si>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</si>
  <si>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</si>
  <si>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</si>
  <si>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</si>
  <si>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</si>
  <si>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</si>
  <si>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</si>
  <si>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</si>
  <si>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</si>
  <si>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</si>
  <si>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</si>
  <si>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</si>
  <si>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</si>
  <si>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</si>
  <si>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</si>
  <si>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</si>
  <si>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</si>
  <si>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</si>
  <si>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</si>
  <si>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</si>
  <si>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</si>
  <si>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</si>
  <si>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</si>
  <si>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</si>
  <si>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</si>
  <si>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</si>
  <si>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</si>
  <si>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</si>
  <si>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</si>
  <si>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</si>
  <si>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</si>
  <si>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</si>
  <si>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</si>
  <si>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</si>
  <si>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</si>
  <si>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</si>
  <si>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</si>
  <si>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</si>
  <si>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</si>
  <si>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</si>
  <si>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</si>
  <si>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</si>
  <si>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</si>
  <si>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</si>
  <si>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</si>
  <si>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</si>
  <si>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</si>
  <si>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</si>
  <si>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</si>
  <si>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</si>
  <si>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</si>
  <si>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</si>
  <si>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</si>
  <si>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</si>
  <si>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</si>
  <si>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</si>
  <si>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</si>
  <si>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</si>
  <si>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</si>
  <si>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</si>
  <si>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</si>
  <si>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</si>
  <si>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</si>
  <si>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</si>
  <si>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</si>
  <si>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</si>
  <si>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</si>
  <si>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</si>
  <si>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</si>
  <si>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</si>
  <si>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</si>
  <si>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</si>
  <si>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</si>
  <si>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</si>
  <si>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</si>
  <si>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</si>
  <si>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</si>
  <si>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</si>
  <si>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</si>
  <si>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</si>
  <si>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</si>
  <si>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</si>
  <si>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</si>
  <si>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</si>
  <si>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</si>
  <si>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</si>
  <si>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</si>
  <si>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</si>
  <si>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</si>
  <si>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</si>
  <si>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</si>
  <si>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</si>
  <si>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</si>
  <si>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</si>
  <si>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</si>
  <si>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</si>
  <si>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</si>
  <si>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</si>
  <si>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</si>
  <si>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</si>
  <si>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</si>
  <si>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</si>
  <si>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</si>
  <si>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</si>
  <si>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</si>
  <si>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</si>
  <si>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</si>
  <si>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</si>
  <si>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</si>
  <si>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</si>
  <si>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</si>
  <si>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</si>
  <si>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</si>
  <si>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</si>
  <si>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</si>
  <si>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</si>
  <si>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</si>
  <si>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</si>
  <si>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</si>
  <si>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</si>
  <si>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</si>
  <si>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</si>
  <si>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</si>
  <si>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</si>
  <si>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</si>
  <si>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</si>
  <si>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</si>
  <si>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</si>
  <si>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</si>
  <si>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</si>
  <si>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</si>
  <si>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</si>
  <si>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</si>
  <si>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</si>
  <si>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</si>
  <si>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</si>
  <si>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</si>
  <si>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</si>
  <si>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</si>
  <si>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</si>
  <si>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</si>
  <si>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</si>
  <si>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</si>
  <si>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</si>
  <si>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</si>
  <si>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</si>
  <si>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</si>
  <si>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</si>
  <si>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</si>
  <si>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</si>
  <si>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</si>
  <si>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</si>
  <si>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</si>
  <si>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</si>
  <si>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</si>
  <si>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</si>
  <si>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</si>
  <si>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</si>
  <si>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</si>
  <si>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</si>
  <si>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</si>
  <si>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</si>
  <si>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</si>
  <si>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</si>
  <si>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</si>
  <si>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</si>
  <si>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</si>
  <si>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</si>
  <si>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</si>
  <si>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</si>
  <si>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</si>
  <si>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</si>
  <si>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</si>
  <si>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</si>
  <si>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</si>
  <si>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</si>
  <si>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</si>
  <si>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</si>
  <si>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</si>
  <si>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</si>
  <si>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</si>
  <si>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</si>
  <si>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</si>
  <si>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</si>
  <si>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</si>
  <si>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</si>
  <si>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</si>
  <si>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</si>
  <si>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</si>
  <si>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</si>
  <si>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</si>
  <si>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</si>
  <si>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</si>
  <si>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</si>
  <si>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</si>
  <si>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</si>
  <si>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</si>
  <si>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</si>
  <si>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</si>
  <si>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</si>
  <si>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</si>
  <si>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</si>
  <si>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</si>
  <si>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</si>
  <si>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</si>
  <si>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</si>
  <si>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</si>
  <si>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</si>
  <si>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</si>
  <si>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</si>
  <si>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</si>
  <si>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</si>
  <si>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</si>
  <si>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</si>
  <si>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</si>
  <si>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</si>
  <si>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</si>
  <si>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</si>
  <si>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</si>
  <si>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</si>
  <si>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</si>
  <si>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</si>
  <si>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</si>
  <si>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</si>
  <si>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</si>
  <si>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</si>
  <si>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</si>
  <si>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</si>
  <si>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</si>
  <si>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</si>
  <si>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</si>
  <si>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</si>
  <si>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</si>
  <si>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</si>
  <si>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</si>
  <si>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</si>
  <si>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</si>
  <si>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</si>
  <si>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</si>
  <si>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</si>
  <si>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</si>
  <si>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</si>
  <si>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</si>
  <si>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</si>
  <si>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</si>
  <si>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</si>
  <si>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</si>
  <si>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</si>
  <si>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</si>
  <si>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</si>
  <si>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</si>
  <si>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</si>
  <si>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</si>
  <si>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</si>
  <si>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</si>
  <si>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</si>
  <si>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</si>
  <si>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</si>
  <si>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</si>
  <si>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</si>
  <si>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</si>
  <si>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</si>
  <si>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</si>
  <si>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</si>
  <si>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</si>
  <si>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</si>
  <si>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</si>
  <si>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</si>
  <si>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</si>
  <si>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</si>
  <si>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</si>
  <si>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</si>
  <si>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</si>
  <si>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</si>
  <si>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</si>
  <si>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</si>
  <si>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</si>
  <si>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</si>
  <si>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</si>
  <si>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</si>
  <si>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</si>
  <si>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</si>
  <si>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</si>
  <si>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</si>
  <si>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</si>
  <si>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</si>
  <si>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</si>
  <si>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</si>
  <si>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</si>
  <si>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</si>
  <si>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</si>
  <si>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</si>
  <si>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</si>
  <si>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</si>
  <si>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</si>
  <si>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</si>
  <si>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</si>
  <si>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</si>
  <si>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</si>
  <si>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</si>
  <si>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</si>
  <si>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</si>
  <si>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</si>
  <si>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</si>
  <si>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</si>
  <si>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</si>
  <si>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</si>
  <si>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</si>
  <si>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</si>
  <si>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</si>
  <si>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</si>
  <si>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</si>
  <si>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</si>
  <si>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</si>
  <si>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</si>
  <si>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</si>
  <si>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</si>
  <si>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</si>
  <si>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</si>
  <si>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</si>
  <si>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</si>
  <si>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</si>
  <si>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</si>
  <si>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</si>
  <si>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</si>
  <si>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</si>
  <si>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</si>
  <si>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</si>
  <si>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</si>
  <si>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</si>
  <si>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</si>
  <si>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</si>
  <si>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</si>
  <si>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</si>
  <si>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</si>
  <si>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</si>
  <si>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</si>
  <si>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</si>
  <si>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</si>
  <si>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</si>
  <si>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</si>
  <si>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</si>
  <si>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</si>
  <si>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</si>
  <si>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</si>
  <si>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</si>
  <si>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</si>
  <si>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</si>
  <si>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</si>
  <si>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</si>
  <si>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</si>
  <si>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</si>
  <si>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</si>
  <si>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</si>
  <si>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</si>
  <si>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</si>
  <si>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</si>
  <si>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</si>
  <si>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</si>
  <si>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</si>
  <si>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</si>
  <si>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</si>
  <si>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</si>
  <si>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</si>
  <si>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</si>
  <si>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</si>
  <si>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</si>
  <si>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</si>
  <si>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</si>
  <si>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</si>
  <si>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</si>
  <si>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</si>
  <si>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</si>
  <si>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</si>
  <si>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</si>
  <si>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</si>
  <si>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</si>
  <si>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</si>
  <si>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</si>
  <si>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</si>
  <si>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</si>
  <si>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</si>
  <si>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</si>
  <si>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</si>
  <si>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</si>
  <si>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</si>
  <si>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</si>
  <si>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</si>
  <si>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</si>
  <si>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</si>
  <si>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</si>
  <si>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</si>
  <si>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</si>
  <si>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</si>
  <si>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</si>
  <si>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</si>
  <si>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</si>
  <si>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</si>
  <si>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</si>
  <si>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</si>
  <si>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</si>
  <si>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</si>
  <si>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</si>
  <si>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</si>
  <si>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</si>
  <si>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</si>
  <si>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</si>
  <si>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</si>
  <si>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</si>
  <si>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</si>
  <si>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</si>
  <si>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</si>
  <si>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</si>
  <si>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</si>
  <si>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</si>
  <si>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</si>
  <si>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</si>
  <si>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</si>
  <si>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</si>
  <si>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</si>
  <si>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</si>
  <si>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</si>
  <si>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</si>
  <si>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</si>
  <si>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</si>
  <si>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</si>
  <si>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</si>
  <si>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</si>
  <si>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</si>
  <si>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</si>
  <si>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</si>
  <si>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</si>
  <si>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</si>
  <si>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</si>
  <si>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</si>
  <si>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</si>
  <si>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</si>
  <si>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</si>
  <si>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</si>
  <si>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</si>
  <si>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</si>
  <si>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</si>
  <si>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</si>
  <si>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</si>
  <si>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</si>
  <si>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</si>
  <si>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</si>
  <si>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</si>
  <si>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</si>
  <si>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</si>
  <si>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</si>
  <si>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</si>
  <si>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</si>
  <si>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</si>
  <si>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</si>
  <si>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</si>
  <si>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</si>
  <si>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</si>
  <si>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</si>
  <si>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</si>
  <si>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</si>
  <si>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</si>
  <si>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</si>
  <si>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</si>
  <si>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</si>
  <si>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</si>
  <si>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</si>
  <si>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</si>
  <si>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</si>
  <si>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</si>
  <si>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</si>
  <si>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</si>
  <si>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</si>
  <si>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</si>
  <si>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</si>
  <si>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</si>
  <si>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</si>
  <si>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</si>
  <si>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</si>
  <si>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</si>
  <si>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</si>
  <si>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</si>
  <si>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</si>
  <si>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</si>
  <si>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</si>
  <si>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</si>
  <si>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</si>
  <si>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</si>
  <si>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</si>
  <si>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</si>
  <si>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</si>
  <si>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</si>
  <si>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</si>
  <si>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</si>
  <si>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</si>
  <si>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</si>
  <si>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</si>
  <si>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</si>
  <si>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</si>
  <si>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</si>
  <si>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</si>
  <si>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</si>
  <si>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</si>
  <si>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</si>
  <si>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</si>
  <si>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</si>
  <si>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</si>
  <si>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</si>
  <si>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</si>
  <si>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</si>
  <si>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</si>
  <si>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</si>
  <si>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</si>
  <si>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</si>
  <si>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</si>
  <si>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</si>
  <si>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</si>
  <si>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</si>
  <si>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</si>
  <si>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</si>
  <si>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</si>
  <si>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</si>
  <si>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</si>
  <si>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</si>
  <si>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</si>
  <si>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</si>
  <si>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</si>
  <si>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</si>
  <si>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</si>
  <si>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</si>
  <si>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</si>
  <si>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</si>
  <si>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</si>
  <si>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</si>
  <si>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</si>
  <si>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</si>
  <si>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</si>
  <si>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</si>
  <si>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</si>
  <si>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</si>
  <si>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</si>
  <si>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</si>
  <si>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</si>
  <si>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</si>
  <si>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</si>
  <si>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</si>
  <si>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</si>
  <si>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</si>
  <si>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</si>
  <si>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</si>
  <si>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</si>
  <si>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</si>
  <si>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</si>
  <si>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</si>
  <si>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</si>
  <si>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</si>
  <si>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</si>
  <si>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</si>
  <si>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</si>
  <si>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</si>
  <si>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</si>
  <si>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</si>
  <si>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</si>
  <si>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</si>
  <si>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</si>
  <si>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</si>
  <si>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</si>
  <si>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</si>
  <si>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</si>
  <si>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</si>
  <si>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</si>
  <si>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</si>
  <si>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</si>
  <si>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</si>
  <si>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</si>
  <si>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</si>
  <si>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</si>
  <si>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</si>
  <si>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</si>
  <si>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</si>
  <si>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</si>
  <si>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</si>
  <si>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</si>
  <si>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</si>
  <si>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</si>
  <si>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</si>
  <si>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</si>
  <si>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</si>
  <si>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</si>
  <si>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</si>
  <si>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</si>
  <si>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</si>
  <si>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</si>
  <si>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</si>
  <si>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</si>
  <si>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</si>
  <si>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</si>
  <si>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</si>
  <si>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</si>
  <si>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</si>
  <si>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</si>
  <si>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</si>
  <si>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</si>
  <si>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</si>
  <si>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</si>
  <si>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</si>
  <si>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</si>
  <si>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</si>
  <si>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</si>
  <si>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</si>
  <si>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</si>
  <si>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</si>
  <si>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</si>
  <si>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</si>
  <si>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</si>
  <si>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</si>
  <si>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</si>
  <si>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</si>
  <si>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</si>
  <si>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</si>
  <si>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</si>
  <si>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</si>
  <si>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</si>
  <si>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</si>
  <si>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</si>
  <si>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</si>
  <si>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</si>
  <si>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</si>
  <si>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</si>
  <si>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</si>
  <si>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</si>
  <si>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</si>
  <si>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</si>
  <si>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</si>
  <si>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</si>
  <si>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</si>
  <si>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</si>
  <si>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</si>
  <si>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</si>
  <si>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</si>
  <si>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</si>
  <si>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</si>
  <si>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</si>
  <si>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</si>
  <si>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</si>
  <si>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</si>
  <si>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</si>
  <si>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</si>
  <si>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</si>
  <si>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</si>
  <si>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</si>
  <si>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</si>
  <si>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</si>
  <si>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</si>
  <si>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</si>
  <si>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</si>
  <si>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</si>
  <si>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</si>
  <si>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</si>
  <si>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</si>
  <si>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</si>
  <si>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</si>
  <si>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</si>
  <si>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</si>
  <si>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</si>
  <si>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</si>
  <si>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</si>
  <si>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</si>
  <si>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</si>
  <si>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</si>
  <si>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</si>
  <si>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</si>
  <si>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</si>
  <si>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</si>
  <si>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</si>
  <si>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</si>
  <si>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</si>
  <si>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</si>
  <si>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</si>
  <si>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</si>
  <si>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</si>
  <si>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</si>
  <si>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</si>
  <si>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</si>
  <si>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</si>
  <si>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</si>
  <si>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</si>
  <si>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</si>
  <si>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</si>
  <si>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</si>
  <si>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</si>
  <si>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</si>
  <si>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</si>
  <si>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</si>
  <si>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</si>
  <si>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</si>
  <si>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</si>
  <si>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</si>
  <si>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</si>
  <si>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</si>
  <si>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</si>
  <si>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</si>
  <si>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</si>
  <si>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</si>
  <si>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</si>
  <si>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</si>
  <si>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</si>
  <si>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</si>
  <si>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</si>
  <si>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</si>
  <si>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</si>
  <si>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</si>
  <si>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</si>
  <si>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</si>
  <si>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</si>
  <si>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</si>
  <si>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</si>
  <si>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</si>
  <si>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</si>
  <si>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</si>
  <si>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</si>
  <si>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</si>
  <si>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</si>
  <si>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</si>
  <si>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</si>
  <si>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</si>
  <si>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</si>
  <si>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</si>
  <si>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</si>
  <si>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</si>
  <si>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</si>
  <si>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</si>
  <si>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</si>
  <si>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</si>
  <si>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</si>
  <si>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</si>
  <si>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</si>
  <si>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</si>
  <si>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</si>
  <si>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</si>
  <si>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</si>
  <si>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</si>
  <si>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</si>
  <si>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</si>
  <si>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</si>
  <si>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</si>
  <si>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</si>
  <si>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</si>
  <si>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</si>
  <si>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</si>
  <si>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</si>
  <si>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</si>
  <si>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</si>
  <si>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</si>
  <si>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</si>
  <si>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</si>
  <si>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</si>
  <si>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</si>
  <si>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</si>
  <si>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</si>
  <si>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</si>
  <si>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</si>
  <si>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</si>
  <si>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</si>
  <si>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</si>
  <si>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</si>
  <si>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</si>
  <si>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</si>
  <si>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</si>
  <si>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</si>
  <si>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</si>
  <si>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</si>
  <si>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</si>
  <si>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</si>
  <si>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</si>
  <si>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</si>
  <si>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</si>
  <si>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</si>
  <si>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</si>
  <si>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</si>
  <si>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</si>
  <si>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</si>
  <si>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</si>
  <si>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</si>
  <si>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</si>
  <si>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</si>
  <si>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</si>
  <si>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</si>
  <si>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</si>
  <si>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</si>
  <si>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</si>
  <si>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</si>
  <si>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</si>
  <si>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</si>
  <si>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</si>
  <si>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</si>
  <si>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</si>
  <si>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</si>
  <si>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</si>
  <si>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</si>
  <si>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</si>
  <si>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</si>
  <si>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</si>
  <si>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</si>
  <si>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</si>
  <si>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</si>
  <si>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</si>
  <si>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</si>
  <si>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</si>
  <si>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</si>
  <si>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</si>
  <si>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</si>
  <si>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</si>
  <si>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</si>
  <si>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</si>
  <si>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</si>
  <si>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</si>
  <si>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</si>
  <si>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</si>
  <si>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</si>
  <si>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</si>
  <si>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</si>
  <si>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</si>
  <si>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</si>
  <si>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</si>
  <si>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</si>
  <si>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</si>
  <si>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</si>
  <si>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</si>
  <si>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</si>
  <si>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</si>
  <si>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</si>
  <si>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</si>
  <si>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</si>
  <si>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</si>
  <si>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</si>
  <si>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</si>
  <si>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</si>
  <si>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</si>
  <si>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</si>
  <si>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</si>
  <si>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</si>
  <si>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</si>
  <si>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</si>
  <si>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</si>
  <si>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</si>
  <si>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</si>
  <si>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</si>
  <si>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</si>
  <si>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</si>
  <si>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</si>
  <si>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</si>
  <si>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</si>
  <si>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</si>
  <si>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</si>
  <si>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</si>
  <si>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</si>
  <si>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</si>
  <si>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</si>
  <si>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</si>
  <si>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</si>
  <si>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</si>
  <si>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</si>
  <si>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</si>
  <si>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</si>
  <si>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</si>
  <si>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</si>
  <si>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</si>
  <si>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</si>
  <si>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</si>
  <si>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</si>
  <si>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</si>
  <si>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</si>
  <si>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</si>
  <si>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</si>
  <si>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</si>
  <si>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</si>
  <si>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</si>
  <si>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</si>
  <si>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</si>
  <si>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</si>
  <si>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</si>
  <si>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</si>
  <si>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</si>
  <si>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</si>
  <si>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</si>
  <si>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</si>
  <si>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</si>
  <si>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</si>
  <si>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</si>
  <si>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</si>
  <si>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</si>
  <si>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</si>
  <si>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</si>
  <si>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</si>
  <si>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</si>
  <si>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</si>
  <si>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</si>
  <si>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</si>
  <si>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</si>
  <si>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</si>
  <si>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</si>
  <si>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</si>
  <si>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</si>
  <si>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</si>
  <si>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</si>
  <si>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</si>
  <si>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</si>
  <si>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</si>
  <si>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</si>
  <si>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</si>
  <si>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</si>
  <si>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</si>
  <si>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</si>
  <si>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</si>
  <si>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</si>
  <si>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</si>
  <si>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</si>
  <si>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</si>
  <si>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</si>
  <si>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</si>
  <si>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</si>
  <si>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</si>
  <si>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</si>
  <si>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</si>
  <si>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</si>
  <si>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</si>
  <si>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</si>
  <si>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</si>
  <si>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</si>
  <si>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</si>
  <si>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</si>
  <si>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</si>
  <si>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</si>
  <si>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</si>
  <si>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</si>
  <si>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</si>
  <si>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</si>
  <si>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</si>
  <si>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</si>
  <si>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</si>
  <si>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</si>
  <si>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</si>
  <si>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</si>
  <si>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</si>
  <si>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</si>
  <si>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</si>
  <si>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</si>
  <si>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</si>
  <si>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</si>
  <si>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</si>
  <si>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</si>
  <si>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</si>
  <si>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</si>
  <si>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</si>
  <si>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</si>
  <si>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</si>
  <si>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</si>
  <si>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</si>
  <si>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</si>
  <si>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</si>
  <si>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</si>
  <si>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</si>
  <si>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</si>
  <si>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</si>
  <si>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</si>
  <si>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</si>
  <si>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</si>
  <si>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</si>
  <si>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</si>
  <si>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</si>
  <si>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</si>
  <si>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</si>
  <si>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</si>
  <si>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</si>
  <si>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</si>
  <si>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</si>
  <si>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</si>
  <si>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</si>
  <si>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</si>
  <si>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</si>
  <si>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</si>
  <si>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</si>
  <si>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</si>
  <si>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</si>
  <si>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</si>
  <si>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</si>
  <si>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</si>
  <si>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</si>
  <si>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</si>
  <si>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</si>
  <si>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</si>
  <si>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</si>
  <si>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</si>
  <si>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</si>
  <si>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</si>
  <si>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</si>
  <si>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</si>
  <si>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</si>
  <si>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</si>
  <si>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</si>
  <si>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</si>
  <si>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</si>
  <si>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</si>
  <si>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</si>
  <si>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</si>
  <si>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</si>
  <si>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</si>
  <si>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</si>
  <si>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</si>
  <si>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</si>
  <si>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</si>
  <si>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</si>
  <si>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</si>
  <si>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</si>
  <si>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</si>
  <si>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</si>
  <si>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</si>
  <si>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</si>
  <si>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</si>
  <si>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</si>
  <si>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</si>
  <si>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</si>
  <si>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</si>
  <si>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</si>
  <si>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</si>
  <si>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</si>
  <si>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</si>
  <si>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</si>
  <si>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</si>
  <si>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</si>
  <si>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</si>
  <si>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</si>
  <si>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</si>
  <si>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</si>
  <si>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</si>
  <si>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</si>
  <si>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</si>
  <si>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</si>
  <si>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</si>
  <si>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</si>
  <si>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</si>
  <si>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</si>
  <si>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</si>
  <si>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</si>
  <si>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</si>
  <si>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</si>
  <si>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</si>
  <si>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</si>
  <si>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</si>
  <si>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</si>
  <si>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</si>
  <si>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</si>
  <si>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</si>
  <si>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</si>
  <si>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</si>
  <si>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</si>
  <si>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</si>
  <si>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</si>
  <si>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</si>
  <si>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</si>
  <si>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</si>
  <si>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</si>
  <si>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</si>
  <si>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</si>
  <si>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</si>
  <si>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</si>
  <si>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</si>
  <si>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</si>
  <si>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</si>
  <si>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</si>
  <si>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</si>
  <si>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</si>
  <si>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</si>
  <si>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</si>
  <si>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</si>
  <si>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</si>
  <si>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</si>
  <si>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</si>
  <si>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</si>
  <si>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</si>
  <si>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</si>
  <si>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</si>
  <si>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</si>
  <si>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</si>
  <si>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</si>
  <si>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</si>
  <si>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</si>
  <si>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</si>
  <si>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</si>
  <si>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</si>
  <si>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</si>
  <si>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</si>
  <si>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</si>
  <si>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</si>
  <si>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</si>
  <si>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</si>
  <si>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</si>
  <si>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</si>
  <si>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</si>
  <si>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</si>
  <si>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</si>
  <si>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</si>
  <si>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</si>
  <si>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</si>
  <si>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</si>
  <si>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</si>
  <si>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</si>
  <si>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</si>
  <si>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</si>
  <si>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</si>
  <si>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</si>
  <si>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</si>
  <si>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</si>
  <si>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</si>
  <si>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</si>
  <si>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</si>
  <si>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</si>
  <si>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</si>
  <si>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</si>
  <si>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</si>
  <si>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</si>
  <si>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</si>
  <si>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</si>
  <si>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</si>
  <si>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</si>
  <si>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</si>
  <si>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</si>
  <si>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</si>
  <si>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</si>
  <si>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</si>
  <si>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</si>
  <si>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</si>
  <si>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</si>
  <si>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</si>
  <si>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</si>
  <si>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</si>
  <si>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</si>
  <si>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</si>
  <si>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</si>
  <si>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</si>
  <si>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</si>
  <si>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</si>
  <si>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</si>
  <si>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</si>
  <si>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</si>
  <si>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</si>
  <si>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</si>
  <si>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</si>
  <si>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</si>
  <si>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</si>
  <si>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</si>
  <si>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</si>
  <si>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</si>
  <si>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</si>
  <si>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</si>
  <si>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</si>
  <si>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</si>
  <si>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</si>
  <si>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</si>
  <si>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</si>
  <si>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</si>
  <si>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</si>
  <si>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</si>
  <si>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</si>
  <si>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</si>
  <si>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</si>
  <si>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</si>
  <si>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</si>
  <si>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</si>
  <si>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</si>
  <si>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</si>
  <si>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</si>
  <si>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</si>
  <si>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</si>
  <si>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</si>
  <si>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</si>
  <si>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</si>
  <si>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</si>
  <si>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</si>
  <si>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</si>
  <si>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</si>
  <si>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</si>
  <si>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</si>
  <si>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</si>
  <si>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</si>
  <si>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</si>
  <si>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</si>
  <si>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</si>
  <si>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</si>
  <si>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</si>
  <si>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</si>
  <si>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</si>
  <si>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</si>
  <si>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</si>
  <si>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</si>
  <si>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</si>
  <si>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</si>
  <si>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</si>
  <si>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</si>
  <si>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</si>
  <si>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</si>
  <si>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</si>
  <si>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</si>
  <si>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</si>
  <si>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</si>
  <si>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</si>
  <si>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</si>
  <si>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</si>
  <si>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</si>
  <si>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</si>
  <si>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</si>
  <si>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</si>
  <si>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</si>
  <si>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</si>
  <si>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</si>
  <si>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</si>
  <si>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</si>
  <si>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</si>
  <si>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</si>
  <si>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</si>
  <si>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</si>
  <si>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</si>
  <si>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</si>
  <si>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</si>
  <si>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</si>
  <si>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</si>
  <si>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</si>
  <si>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</si>
  <si>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</si>
  <si>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</si>
  <si>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</si>
  <si>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</si>
  <si>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</si>
  <si>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</si>
  <si>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</si>
  <si>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</si>
  <si>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</si>
  <si>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</si>
  <si>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</si>
  <si>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</si>
  <si>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</si>
  <si>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</si>
  <si>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</si>
  <si>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</si>
  <si>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</si>
  <si>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</si>
  <si>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</si>
  <si>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</si>
  <si>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</si>
  <si>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</si>
  <si>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</si>
  <si>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</si>
  <si>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</si>
  <si>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</si>
  <si>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</si>
  <si>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</si>
  <si>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</si>
  <si>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</si>
  <si>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</si>
  <si>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</si>
  <si>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</si>
  <si>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</si>
  <si>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</si>
  <si>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</si>
  <si>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</si>
  <si>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</si>
  <si>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</si>
  <si>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</si>
  <si>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</si>
  <si>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</si>
  <si>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</si>
  <si>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</si>
  <si>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</si>
  <si>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</si>
  <si>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</si>
  <si>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</si>
  <si>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</si>
  <si>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</si>
  <si>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</si>
  <si>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</si>
  <si>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</si>
  <si>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</si>
  <si>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</si>
  <si>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</si>
  <si>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</si>
  <si>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</si>
  <si>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</si>
  <si>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</si>
  <si>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</si>
  <si>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</si>
  <si>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</si>
  <si>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</si>
  <si>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</si>
  <si>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</si>
  <si>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</si>
  <si>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</si>
  <si>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</si>
  <si>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</si>
  <si>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</si>
  <si>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</si>
  <si>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</si>
  <si>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</si>
  <si>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</si>
  <si>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</si>
  <si>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</si>
  <si>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</si>
  <si>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</si>
  <si>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</si>
  <si>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</si>
  <si>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</si>
  <si>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</si>
  <si>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</si>
  <si>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</si>
  <si>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</si>
  <si>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</si>
  <si>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</si>
  <si>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</si>
  <si>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</si>
  <si>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</si>
  <si>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</si>
  <si>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</si>
  <si>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</si>
  <si>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</si>
  <si>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</si>
  <si>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</si>
  <si>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</si>
  <si>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</si>
  <si>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</si>
  <si>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</si>
  <si>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</si>
  <si>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</si>
  <si>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</si>
  <si>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</si>
  <si>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</si>
  <si>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</si>
  <si>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</si>
  <si>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</si>
  <si>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</si>
  <si>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</si>
  <si>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</si>
  <si>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</si>
  <si>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</si>
  <si>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</si>
  <si>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</si>
  <si>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</si>
  <si>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</si>
  <si>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</si>
  <si>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</si>
  <si>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</si>
  <si>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</si>
  <si>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</si>
  <si>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</si>
  <si>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</si>
  <si>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</si>
  <si>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</si>
  <si>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</si>
  <si>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</si>
  <si>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</si>
  <si>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</si>
  <si>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</si>
  <si>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</si>
  <si>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</si>
  <si>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</si>
  <si>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</si>
  <si>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</si>
  <si>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</si>
  <si>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</si>
  <si>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</si>
  <si>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</si>
  <si>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</si>
  <si>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</si>
  <si>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</si>
  <si>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</si>
  <si>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</si>
  <si>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</si>
  <si>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</si>
  <si>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</si>
  <si>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</si>
  <si>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</si>
  <si>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</si>
  <si>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</si>
  <si>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</si>
  <si>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</si>
  <si>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</si>
  <si>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</si>
  <si>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</si>
  <si>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</si>
  <si>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</si>
  <si>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</si>
  <si>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</si>
  <si>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</si>
  <si>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</si>
  <si>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</si>
  <si>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</si>
  <si>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</si>
  <si>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</si>
  <si>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</si>
  <si>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</si>
  <si>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</si>
  <si>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</si>
  <si>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</si>
  <si>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</si>
  <si>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</si>
  <si>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</si>
  <si>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</si>
  <si>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</si>
  <si>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</si>
  <si>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</si>
  <si>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</si>
  <si>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</si>
  <si>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</si>
  <si>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</si>
  <si>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</si>
  <si>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</si>
  <si>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</si>
  <si>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</si>
  <si>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</si>
  <si>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</si>
  <si>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</si>
  <si>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</si>
  <si>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</si>
  <si>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</si>
  <si>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</si>
  <si>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</si>
  <si>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</si>
  <si>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</si>
  <si>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</si>
  <si>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</si>
  <si>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</si>
  <si>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</si>
  <si>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</si>
  <si>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</si>
  <si>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</si>
  <si>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</si>
  <si>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</si>
  <si>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</si>
  <si>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</si>
  <si>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</si>
  <si>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</si>
  <si>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</si>
  <si>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</si>
  <si>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</si>
  <si>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</si>
  <si>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</si>
  <si>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</si>
  <si>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</si>
  <si>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</si>
  <si>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</si>
  <si>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</si>
  <si>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</si>
  <si>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</si>
  <si>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</si>
  <si>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</si>
  <si>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</si>
  <si>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</si>
  <si>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</si>
  <si>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</si>
  <si>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</si>
  <si>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</si>
  <si>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</si>
  <si>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</si>
  <si>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</si>
  <si>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</si>
  <si>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</si>
  <si>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</si>
  <si>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</si>
  <si>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</si>
  <si>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</si>
  <si>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</si>
  <si>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</si>
  <si>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</si>
  <si>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</si>
  <si>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</si>
  <si>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</si>
  <si>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</si>
  <si>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</si>
  <si>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</si>
  <si>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</si>
  <si>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</si>
  <si>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</si>
  <si>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</si>
  <si>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</si>
  <si>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</si>
  <si>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</si>
  <si>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</si>
  <si>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</si>
  <si>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</si>
  <si>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</si>
  <si>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</si>
  <si>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</si>
  <si>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</si>
  <si>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</si>
  <si>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</si>
  <si>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</si>
  <si>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</si>
  <si>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</si>
  <si>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</si>
  <si>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</si>
  <si>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</si>
  <si>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</si>
  <si>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</si>
  <si>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</si>
  <si>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</si>
  <si>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</si>
  <si>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</si>
  <si>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</si>
  <si>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</si>
  <si>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</si>
  <si>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</si>
  <si>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</si>
  <si>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</si>
  <si>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</si>
  <si>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</si>
  <si>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</si>
  <si>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</si>
  <si>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</si>
  <si>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</si>
  <si>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</si>
  <si>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</si>
  <si>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</si>
  <si>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</si>
  <si>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</si>
  <si>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</si>
  <si>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</si>
  <si>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</si>
  <si>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</si>
  <si>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</si>
  <si>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</si>
  <si>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</si>
  <si>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</si>
  <si>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</si>
  <si>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</si>
  <si>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</si>
  <si>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</si>
  <si>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</si>
  <si>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</si>
  <si>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</si>
  <si>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</si>
  <si>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</si>
  <si>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</si>
  <si>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</si>
  <si>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</si>
  <si>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</si>
  <si>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</si>
  <si>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</si>
  <si>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</si>
  <si>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</si>
  <si>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</si>
  <si>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</si>
  <si>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</si>
  <si>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</si>
  <si>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</si>
  <si>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</si>
  <si>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</si>
  <si>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</si>
  <si>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</si>
  <si>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</si>
  <si>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</si>
  <si>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</si>
  <si>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</si>
  <si>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</si>
  <si>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</si>
  <si>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</si>
  <si>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</si>
  <si>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</si>
  <si>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</si>
  <si>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</si>
  <si>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</si>
  <si>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</si>
  <si>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</si>
  <si>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</si>
  <si>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</si>
  <si>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</si>
  <si>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</si>
  <si>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</si>
  <si>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</si>
  <si>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</si>
  <si>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</si>
  <si>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</si>
  <si>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</si>
  <si>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</si>
  <si>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</si>
  <si>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</si>
  <si>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</si>
  <si>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</si>
  <si>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</si>
  <si>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</si>
  <si>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</si>
  <si>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</si>
  <si>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</si>
  <si>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</si>
  <si>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</si>
  <si>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</si>
  <si>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</si>
  <si>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</si>
  <si>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</si>
  <si>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</si>
  <si>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</si>
  <si>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</si>
  <si>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</si>
  <si>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</si>
  <si>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</si>
  <si>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</si>
  <si>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</si>
  <si>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</si>
  <si>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</si>
  <si>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</si>
  <si>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</si>
  <si>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</si>
  <si>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</si>
  <si>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</si>
  <si>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</si>
  <si>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</si>
  <si>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</si>
  <si>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</si>
  <si>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</si>
  <si>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</si>
  <si>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</si>
  <si>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</si>
  <si>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</si>
  <si>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</si>
  <si>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</si>
  <si>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</si>
  <si>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</si>
  <si>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</si>
  <si>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</si>
  <si>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</si>
  <si>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</si>
  <si>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</si>
  <si>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</si>
  <si>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</si>
  <si>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</si>
  <si>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</si>
  <si>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</si>
  <si>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</si>
  <si>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</si>
  <si>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</si>
  <si>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</si>
  <si>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</si>
  <si>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</si>
  <si>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</si>
  <si>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</si>
  <si>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</si>
  <si>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</si>
  <si>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</si>
  <si>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</si>
  <si>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</si>
  <si>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</si>
  <si>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</si>
  <si>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</si>
  <si>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</si>
  <si>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</si>
  <si>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</si>
  <si>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</si>
  <si>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</si>
  <si>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</si>
  <si>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</si>
  <si>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</si>
  <si>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</si>
  <si>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</si>
  <si>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</si>
  <si>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</si>
  <si>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</si>
  <si>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</si>
  <si>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</si>
  <si>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</si>
  <si>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</si>
  <si>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</si>
  <si>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</si>
  <si>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</si>
  <si>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</si>
  <si>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</si>
  <si>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</si>
  <si>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</si>
  <si>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</si>
  <si>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</si>
  <si>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</si>
  <si>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</si>
  <si>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</si>
  <si>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</si>
  <si>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</si>
  <si>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</si>
  <si>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</si>
  <si>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</si>
  <si>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</si>
  <si>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</si>
  <si>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</si>
  <si>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</si>
  <si>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</si>
  <si>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</si>
  <si>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</si>
  <si>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</si>
  <si>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</si>
  <si>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</si>
  <si>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</si>
  <si>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</si>
  <si>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</si>
  <si>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</si>
  <si>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</si>
  <si>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</si>
  <si>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</si>
  <si>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</si>
  <si>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</si>
  <si>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</si>
  <si>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</si>
  <si>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</si>
  <si>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</si>
  <si>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</si>
  <si>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</si>
  <si>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</si>
  <si>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</si>
  <si>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</si>
  <si>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</si>
  <si>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</si>
  <si>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</si>
  <si>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</si>
  <si>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</si>
  <si>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</si>
  <si>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</si>
  <si>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</si>
  <si>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</si>
  <si>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</si>
  <si>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</si>
  <si>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</si>
  <si>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</si>
  <si>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</si>
  <si>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</si>
  <si>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</si>
  <si>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</si>
  <si>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</si>
  <si>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</si>
  <si>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</si>
  <si>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</si>
  <si>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</si>
  <si>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</si>
  <si>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</si>
  <si>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</si>
  <si>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</si>
  <si>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</si>
  <si>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</si>
  <si>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</si>
  <si>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</si>
  <si>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</si>
  <si>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</si>
  <si>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</si>
  <si>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</si>
  <si>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</si>
  <si>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</si>
  <si>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</si>
  <si>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</si>
  <si>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</si>
  <si>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</si>
  <si>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</si>
  <si>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</si>
  <si>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</si>
  <si>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</si>
  <si>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</si>
  <si>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</si>
  <si>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</si>
  <si>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</si>
  <si>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</si>
  <si>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</si>
  <si>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</si>
  <si>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</si>
  <si>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</si>
  <si>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</si>
  <si>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</si>
  <si>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</si>
  <si>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</si>
  <si>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</si>
  <si>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</si>
  <si>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</si>
  <si>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</si>
  <si>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</si>
  <si>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</si>
  <si>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</si>
  <si>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</si>
  <si>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</si>
  <si>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</si>
  <si>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</si>
  <si>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</si>
  <si>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</si>
  <si>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</si>
  <si>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</si>
  <si>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</si>
  <si>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</si>
  <si>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</si>
  <si>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</si>
  <si>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</si>
  <si>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</si>
  <si>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</si>
  <si>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</si>
  <si>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</si>
  <si>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</si>
  <si>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</si>
  <si>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</si>
  <si>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</si>
  <si>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</si>
  <si>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</si>
  <si>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</si>
  <si>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</si>
  <si>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</si>
  <si>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</si>
  <si>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</si>
  <si>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</si>
  <si>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</si>
  <si>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</si>
  <si>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</si>
  <si>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</si>
  <si>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</si>
  <si>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</si>
  <si>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</si>
  <si>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</si>
  <si>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</si>
  <si>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</si>
  <si>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</si>
  <si>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</si>
  <si>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</si>
  <si>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</si>
  <si>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</si>
  <si>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</si>
  <si>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</si>
  <si>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</si>
  <si>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</si>
  <si>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</si>
  <si>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</si>
  <si>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</si>
  <si>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</si>
  <si>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</si>
  <si>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</si>
  <si>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</si>
  <si>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</si>
  <si>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</si>
  <si>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</si>
  <si>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</si>
  <si>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</si>
  <si>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</si>
  <si>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</si>
  <si>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</si>
  <si>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</si>
  <si>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</si>
  <si>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</si>
  <si>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</si>
  <si>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</si>
  <si>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</si>
  <si>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</si>
  <si>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</si>
  <si>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</si>
  <si>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</si>
  <si>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</si>
  <si>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</si>
  <si>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</si>
  <si>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</si>
  <si>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</si>
  <si>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</si>
  <si>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</si>
  <si>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</si>
  <si>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</si>
  <si>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</si>
  <si>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</si>
  <si>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</si>
  <si>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</si>
  <si>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</si>
  <si>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</si>
  <si>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</si>
  <si>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</si>
  <si>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</si>
  <si>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</si>
  <si>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</si>
  <si>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</si>
  <si>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</si>
  <si>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</si>
  <si>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</si>
  <si>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</si>
  <si>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</si>
  <si>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</si>
  <si>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</si>
  <si>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</si>
  <si>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</si>
  <si>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</si>
  <si>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</si>
  <si>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</si>
  <si>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</si>
  <si>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</si>
  <si>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</si>
  <si>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</si>
  <si>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</si>
  <si>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</si>
  <si>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</si>
  <si>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</si>
  <si>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</si>
  <si>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</si>
  <si>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</si>
  <si>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</si>
  <si>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</si>
  <si>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</si>
  <si>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</si>
  <si>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</si>
  <si>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</si>
  <si>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</si>
  <si>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</si>
  <si>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</si>
  <si>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</si>
  <si>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</si>
  <si>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</si>
  <si>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</si>
  <si>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</si>
  <si>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</si>
  <si>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</si>
  <si>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</si>
  <si>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</si>
  <si>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</si>
  <si>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</si>
  <si>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</si>
  <si>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</si>
  <si>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</si>
  <si>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</si>
  <si>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</si>
  <si>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</si>
  <si>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</si>
  <si>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</si>
  <si>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</si>
  <si>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</si>
  <si>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</si>
  <si>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</si>
  <si>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</si>
  <si>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</si>
  <si>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</si>
  <si>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</si>
  <si>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</si>
  <si>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</si>
  <si>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</si>
  <si>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</si>
  <si>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</si>
  <si>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</si>
  <si>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</si>
  <si>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</si>
  <si>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</si>
  <si>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</si>
  <si>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</si>
  <si>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</si>
  <si>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</si>
  <si>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</si>
  <si>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</si>
  <si>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</si>
  <si>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</si>
  <si>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</si>
  <si>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</si>
  <si>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</si>
  <si>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</si>
  <si>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</si>
  <si>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</si>
  <si>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</si>
  <si>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</si>
  <si>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</si>
  <si>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</si>
  <si>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</si>
  <si>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</si>
  <si>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</si>
  <si>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</si>
  <si>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</si>
  <si>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</si>
  <si>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</si>
  <si>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</si>
  <si>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</si>
  <si>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</si>
  <si>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</si>
  <si>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</si>
  <si>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</si>
  <si>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</si>
  <si>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</si>
  <si>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</si>
  <si>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</si>
  <si>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</si>
  <si>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</si>
  <si>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</si>
  <si>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</si>
  <si>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</si>
  <si>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</si>
  <si>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</si>
  <si>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</si>
  <si>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</si>
  <si>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</si>
  <si>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</si>
  <si>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</si>
  <si>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</si>
  <si>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</si>
  <si>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</si>
  <si>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</si>
  <si>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</si>
  <si>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</si>
  <si>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</si>
  <si>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</si>
  <si>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</si>
  <si>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</si>
  <si>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</si>
  <si>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</si>
  <si>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</si>
  <si>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</si>
  <si>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</si>
  <si>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</si>
  <si>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</si>
  <si>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</si>
  <si>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</si>
  <si>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</si>
  <si>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</si>
  <si>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</si>
  <si>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</si>
  <si>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</si>
  <si>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</si>
  <si>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</si>
  <si>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</si>
  <si>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</si>
  <si>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</si>
  <si>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</si>
  <si>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</si>
  <si>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</si>
  <si>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</si>
  <si>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</si>
  <si>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</si>
  <si>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</si>
  <si>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</si>
  <si>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</si>
  <si>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</si>
  <si>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</si>
  <si>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</si>
  <si>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</si>
  <si>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</si>
  <si>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</si>
  <si>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</si>
  <si>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</si>
  <si>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</si>
  <si>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</si>
  <si>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</si>
  <si>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</si>
  <si>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</si>
  <si>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</si>
  <si>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</si>
  <si>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</si>
  <si>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</si>
  <si>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</si>
  <si>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</si>
  <si>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</si>
  <si>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</si>
  <si>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</si>
  <si>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</si>
  <si>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</si>
  <si>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</si>
  <si>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</si>
  <si>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</si>
  <si>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</si>
  <si>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</si>
  <si>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</si>
  <si>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</si>
  <si>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</si>
  <si>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</si>
  <si>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</si>
  <si>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</si>
  <si>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</si>
  <si>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</si>
  <si>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</si>
  <si>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</si>
  <si>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</si>
  <si>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</si>
  <si>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</si>
  <si>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</si>
  <si>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</si>
  <si>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</si>
  <si>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</si>
  <si>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</si>
  <si>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</si>
  <si>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</si>
  <si>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</si>
  <si>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</si>
  <si>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</si>
  <si>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</si>
  <si>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</si>
  <si>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</si>
  <si>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</si>
  <si>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</si>
  <si>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</si>
  <si>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</si>
  <si>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</si>
  <si>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</si>
  <si>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</si>
  <si>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</si>
  <si>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</si>
  <si>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</si>
  <si>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</si>
  <si>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</si>
  <si>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</si>
  <si>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</si>
  <si>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</si>
  <si>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</si>
  <si>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</si>
  <si>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</si>
  <si>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</si>
  <si>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</si>
  <si>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</si>
  <si>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</si>
  <si>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</si>
  <si>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</si>
  <si>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</si>
  <si>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</si>
  <si>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</si>
  <si>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</si>
  <si>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</si>
  <si>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</si>
  <si>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</si>
  <si>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</si>
  <si>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</si>
  <si>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</si>
  <si>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</si>
  <si>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</si>
  <si>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</si>
  <si>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</si>
  <si>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</si>
  <si>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</si>
  <si>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</si>
  <si>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</si>
  <si>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</si>
  <si>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</si>
  <si>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</si>
  <si>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</si>
  <si>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</si>
  <si>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</si>
  <si>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</si>
  <si>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</si>
  <si>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</si>
  <si>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</si>
  <si>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</si>
  <si>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</si>
  <si>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</si>
  <si>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</si>
  <si>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</si>
  <si>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</si>
  <si>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</si>
  <si>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</si>
  <si>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</si>
  <si>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</si>
  <si>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</si>
  <si>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</si>
  <si>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</si>
  <si>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</si>
  <si>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</si>
  <si>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</si>
  <si>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</si>
  <si>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</si>
  <si>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</si>
  <si>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</si>
  <si>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</si>
  <si>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</si>
  <si>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</si>
  <si>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</si>
  <si>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</si>
  <si>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</si>
  <si>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</si>
  <si>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</si>
  <si>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</si>
  <si>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</si>
  <si>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</si>
  <si>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</si>
  <si>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</si>
  <si>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</si>
  <si>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</si>
  <si>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</si>
  <si>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</si>
  <si>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</si>
  <si>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</si>
  <si>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</si>
  <si>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</si>
  <si>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</si>
  <si>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</si>
  <si>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</si>
  <si>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</si>
  <si>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</si>
  <si>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</si>
  <si>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</si>
  <si>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</si>
  <si>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</si>
  <si>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</si>
  <si>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</si>
  <si>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</si>
  <si>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</si>
  <si>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</si>
  <si>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</si>
  <si>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</si>
  <si>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</si>
  <si>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</si>
  <si>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</si>
  <si>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</si>
  <si>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</si>
  <si>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</si>
  <si>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</si>
  <si>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</si>
  <si>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</si>
  <si>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</si>
  <si>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</si>
  <si>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</si>
  <si>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</si>
  <si>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</si>
  <si>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</si>
  <si>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</si>
  <si>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</si>
  <si>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</si>
  <si>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</si>
  <si>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</si>
  <si>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</si>
  <si>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</si>
  <si>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</si>
  <si>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</si>
  <si>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</si>
  <si>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</si>
  <si>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</si>
  <si>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</si>
  <si>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</si>
  <si>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</si>
  <si>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</si>
  <si>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</si>
  <si>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</si>
  <si>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</si>
  <si>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</si>
  <si>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</si>
  <si>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</si>
  <si>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</si>
  <si>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</si>
  <si>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</si>
  <si>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</si>
  <si>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</si>
  <si>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</si>
  <si>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</si>
  <si>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</si>
  <si>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</si>
  <si>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</si>
  <si>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</si>
  <si>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</si>
  <si>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</si>
  <si>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</si>
  <si>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</si>
  <si>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</si>
  <si>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</si>
  <si>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</si>
  <si>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</si>
  <si>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</si>
  <si>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</si>
  <si>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</si>
  <si>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</si>
  <si>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</si>
  <si>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</si>
  <si>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</si>
  <si>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</si>
  <si>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</si>
  <si>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</si>
  <si>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</si>
  <si>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</si>
  <si>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</si>
  <si>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</si>
  <si>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</si>
  <si>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</si>
  <si>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</si>
  <si>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</si>
  <si>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</si>
  <si>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</si>
  <si>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</si>
  <si>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</si>
  <si>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</si>
  <si>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</si>
  <si>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</si>
  <si>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</si>
  <si>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</si>
  <si>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</si>
  <si>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</si>
  <si>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</si>
  <si>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</si>
  <si>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</si>
  <si>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</si>
  <si>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</si>
  <si>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</si>
  <si>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</si>
  <si>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</si>
  <si>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</si>
  <si>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</si>
  <si>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</si>
  <si>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</si>
  <si>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</si>
  <si>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</si>
  <si>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</si>
  <si>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</si>
  <si>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</si>
  <si>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</si>
  <si>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</si>
  <si>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</si>
  <si>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</si>
  <si>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</si>
  <si>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</si>
  <si>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</si>
  <si>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</si>
  <si>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</si>
  <si>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</si>
  <si>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</si>
  <si>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</si>
  <si>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</si>
  <si>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</si>
  <si>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</si>
  <si>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</si>
  <si>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</si>
  <si>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</si>
  <si>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</si>
  <si>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</si>
  <si>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</si>
  <si>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</si>
  <si>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</si>
  <si>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</si>
  <si>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</si>
  <si>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</si>
  <si>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</si>
  <si>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</si>
  <si>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</si>
  <si>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</si>
  <si>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</si>
  <si>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</si>
  <si>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</si>
  <si>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</si>
  <si>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</si>
  <si>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</si>
  <si>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</si>
  <si>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</si>
  <si>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</si>
  <si>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</si>
  <si>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</si>
  <si>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</si>
  <si>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</si>
  <si>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</si>
  <si>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</si>
  <si>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</si>
  <si>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</si>
  <si>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</si>
  <si>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</si>
  <si>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</si>
  <si>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</si>
  <si>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</si>
  <si>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</si>
  <si>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</si>
  <si>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</si>
  <si>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</si>
  <si>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</si>
  <si>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</si>
  <si>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</si>
  <si>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</si>
  <si>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</si>
  <si>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</si>
  <si>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</si>
  <si>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</si>
  <si>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</si>
  <si>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</si>
  <si>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</si>
  <si>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</si>
  <si>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</si>
  <si>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</si>
  <si>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</si>
  <si>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</si>
  <si>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</si>
  <si>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</si>
  <si>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</si>
  <si>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</si>
  <si>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</si>
  <si>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</si>
  <si>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</si>
  <si>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</si>
  <si>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</si>
  <si>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</si>
  <si>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</si>
  <si>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</si>
  <si>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</si>
  <si>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</si>
  <si>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</si>
  <si>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</si>
  <si>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</si>
  <si>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</si>
  <si>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</si>
  <si>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</si>
  <si>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</si>
  <si>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</si>
  <si>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</si>
  <si>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</si>
  <si>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</si>
  <si>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</si>
  <si>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</si>
  <si>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</si>
  <si>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</si>
  <si>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</si>
  <si>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</si>
  <si>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</si>
  <si>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</si>
  <si>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</si>
  <si>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</si>
  <si>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</si>
  <si>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</si>
  <si>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</si>
  <si>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</si>
  <si>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</si>
  <si>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</si>
  <si>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</si>
  <si>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</si>
  <si>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</si>
  <si>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</si>
  <si>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</si>
  <si>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</si>
  <si>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</si>
  <si>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</si>
  <si>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</si>
  <si>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</si>
  <si>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</si>
  <si>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</si>
  <si>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</si>
  <si>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</si>
  <si>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</si>
  <si>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</si>
  <si>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</si>
  <si>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</si>
  <si>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</si>
  <si>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</si>
  <si>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</si>
  <si>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</si>
  <si>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</si>
  <si>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</si>
  <si>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</si>
  <si>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</si>
  <si>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</si>
  <si>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</si>
  <si>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</si>
  <si>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</si>
  <si>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</si>
  <si>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</si>
  <si>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</si>
  <si>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</si>
  <si>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</si>
  <si>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</si>
  <si>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</si>
  <si>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</si>
  <si>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</si>
  <si>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</si>
  <si>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</si>
  <si>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</si>
  <si>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</si>
  <si>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</si>
  <si>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</si>
  <si>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</si>
  <si>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</si>
  <si>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</si>
  <si>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</si>
  <si>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</si>
  <si>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</si>
  <si>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</si>
  <si>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</si>
  <si>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</si>
  <si>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</si>
  <si>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</si>
  <si>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</si>
  <si>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</si>
  <si>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</si>
  <si>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</si>
  <si>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</si>
  <si>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</si>
  <si>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</si>
  <si>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</si>
  <si>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</si>
  <si>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</si>
  <si>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</si>
  <si>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</si>
  <si>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</si>
  <si>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</si>
  <si>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</si>
  <si>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</si>
  <si>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</si>
  <si>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</si>
  <si>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</si>
  <si>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</si>
  <si>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</si>
  <si>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</si>
  <si>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</si>
  <si>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</si>
  <si>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</si>
  <si>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</si>
  <si>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</si>
  <si>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</si>
  <si>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</si>
  <si>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</si>
  <si>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</si>
  <si>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</si>
  <si>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</si>
  <si>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</si>
  <si>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</si>
  <si>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</si>
  <si>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</si>
  <si>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</si>
  <si>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</si>
  <si>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</si>
  <si>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</si>
  <si>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</si>
  <si>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</si>
  <si>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</si>
  <si>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</si>
  <si>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</si>
  <si>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</si>
  <si>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</si>
  <si>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</si>
  <si>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</si>
  <si>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</si>
  <si>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</si>
  <si>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</si>
  <si>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</si>
  <si>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</si>
  <si>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</si>
  <si>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</si>
  <si>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</si>
  <si>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</si>
  <si>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</si>
  <si>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</si>
  <si>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</si>
  <si>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</si>
  <si>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</si>
  <si>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</si>
  <si>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</si>
  <si>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</si>
  <si>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</si>
  <si>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</si>
  <si>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</si>
  <si>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</si>
  <si>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</si>
  <si>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</si>
  <si>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</si>
  <si>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</si>
  <si>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</si>
  <si>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</si>
  <si>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</si>
  <si>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</si>
  <si>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</si>
  <si>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</si>
  <si>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</si>
  <si>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</si>
  <si>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</si>
  <si>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</si>
  <si>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</si>
  <si>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</si>
  <si>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</si>
  <si>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</si>
  <si>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</si>
  <si>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</si>
  <si>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</si>
  <si>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</si>
  <si>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</si>
  <si>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</si>
  <si>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</si>
  <si>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</si>
  <si>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</si>
  <si>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</si>
  <si>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</si>
  <si>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</si>
  <si>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</si>
  <si>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</si>
  <si>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</si>
  <si>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</si>
  <si>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</si>
  <si>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</si>
  <si>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</si>
  <si>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</si>
  <si>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</si>
  <si>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</si>
  <si>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</si>
  <si>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</si>
  <si>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</si>
  <si>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</si>
  <si>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</si>
  <si>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</si>
  <si>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</si>
  <si>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</si>
  <si>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</si>
  <si>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</si>
  <si>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</si>
  <si>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</si>
  <si>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</si>
  <si>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</si>
  <si>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</si>
  <si>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</si>
  <si>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</si>
  <si>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</si>
  <si>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</si>
  <si>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</si>
  <si>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</si>
  <si>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</si>
  <si>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</si>
  <si>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</si>
  <si>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</si>
  <si>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</si>
  <si>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</si>
  <si>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</si>
  <si>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</si>
  <si>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</si>
  <si>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</si>
  <si>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</si>
  <si>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</si>
  <si>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</si>
  <si>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</si>
  <si>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</si>
  <si>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</si>
  <si>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</si>
  <si>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</si>
  <si>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</si>
  <si>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</si>
  <si>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</si>
  <si>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</si>
  <si>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</si>
  <si>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</si>
  <si>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</si>
  <si>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</si>
  <si>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</si>
  <si>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</si>
  <si>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</si>
  <si>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</si>
  <si>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</si>
  <si>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</si>
  <si>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</si>
  <si>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</si>
  <si>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</si>
  <si>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</si>
  <si>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</si>
  <si>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</si>
  <si>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</si>
  <si>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</si>
  <si>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</si>
  <si>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</si>
  <si>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</si>
  <si>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</si>
  <si>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</si>
  <si>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</si>
  <si>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</si>
  <si>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</si>
  <si>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</si>
  <si>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</si>
  <si>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</si>
  <si>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</si>
  <si>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</si>
  <si>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</si>
  <si>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</si>
  <si>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</si>
  <si>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</si>
  <si>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</si>
  <si>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</si>
  <si>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</si>
  <si>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</si>
  <si>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</si>
  <si>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</si>
  <si>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</si>
  <si>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</si>
  <si>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</si>
  <si>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</si>
  <si>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</si>
  <si>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</si>
  <si>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</si>
  <si>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</si>
  <si>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</si>
  <si>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</si>
  <si>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</si>
  <si>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</si>
  <si>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</si>
  <si>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</si>
  <si>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</si>
  <si>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</si>
  <si>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</si>
  <si>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</si>
  <si>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</si>
  <si>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</si>
  <si>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</si>
  <si>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</si>
  <si>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</si>
  <si>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</si>
  <si>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</si>
  <si>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</si>
  <si>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</si>
  <si>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</si>
  <si>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</si>
  <si>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</si>
  <si>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</si>
  <si>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</si>
  <si>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</si>
  <si>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</si>
  <si>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</si>
  <si>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</si>
  <si>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</si>
  <si>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</si>
  <si>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</si>
  <si>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</si>
  <si>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</si>
  <si>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</si>
  <si>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</si>
  <si>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</si>
  <si>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</si>
  <si>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</si>
  <si>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</si>
  <si>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</si>
  <si>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</si>
  <si>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</si>
  <si>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</si>
  <si>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</si>
  <si>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</si>
  <si>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</si>
  <si>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</si>
  <si>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</si>
  <si>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</si>
  <si>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</si>
  <si>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</si>
  <si>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</si>
  <si>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</si>
  <si>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</si>
  <si>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</si>
  <si>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</si>
  <si>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</si>
  <si>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</si>
  <si>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</si>
  <si>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</si>
  <si>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</si>
  <si>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</si>
  <si>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</si>
  <si>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</si>
  <si>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</si>
  <si>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</si>
  <si>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</si>
  <si>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</si>
  <si>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</si>
  <si>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</si>
  <si>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</si>
  <si>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</si>
  <si>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</si>
  <si>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</si>
  <si>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</si>
  <si>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</si>
  <si>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</si>
  <si>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</si>
  <si>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</si>
  <si>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</si>
  <si>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</si>
  <si>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</si>
  <si>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</si>
  <si>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</si>
  <si>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</si>
  <si>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</si>
  <si>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</si>
  <si>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</si>
  <si>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</si>
  <si>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</si>
  <si>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</si>
  <si>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</si>
  <si>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</si>
  <si>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</si>
  <si>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</si>
  <si>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</si>
  <si>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</si>
  <si>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</si>
  <si>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</si>
  <si>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</si>
  <si>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</si>
  <si>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</si>
  <si>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</si>
  <si>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</si>
  <si>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</si>
  <si>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</si>
  <si>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</si>
  <si>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</si>
  <si>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</si>
  <si>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</si>
  <si>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</si>
  <si>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</si>
  <si>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</si>
  <si>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</si>
  <si>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</si>
  <si>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</si>
  <si>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</si>
  <si>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</si>
  <si>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</si>
  <si>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</si>
  <si>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</si>
  <si>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</si>
  <si>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</si>
  <si>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</si>
  <si>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</si>
  <si>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</si>
  <si>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</si>
  <si>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</si>
  <si>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</si>
  <si>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</si>
  <si>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</si>
  <si>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</si>
  <si>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</si>
  <si>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</si>
  <si>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</si>
  <si>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</si>
  <si>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</si>
  <si>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</si>
  <si>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</si>
  <si>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</si>
  <si>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</si>
  <si>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</si>
  <si>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</si>
  <si>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</si>
  <si>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</si>
  <si>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</si>
  <si>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</si>
  <si>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</si>
  <si>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</si>
  <si>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</si>
  <si>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</si>
  <si>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</si>
  <si>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</si>
  <si>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</si>
  <si>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</si>
  <si>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</si>
  <si>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</si>
  <si>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</si>
  <si>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</si>
  <si>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</si>
  <si>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</si>
  <si>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</si>
  <si>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</si>
  <si>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</si>
  <si>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</si>
  <si>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</si>
  <si>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</si>
  <si>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</si>
  <si>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</si>
  <si>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</si>
  <si>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</si>
  <si>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</si>
  <si>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</si>
  <si>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</si>
  <si>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</si>
  <si>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</si>
  <si>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</si>
  <si>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</si>
  <si>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</si>
  <si>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</si>
  <si>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</si>
  <si>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</si>
  <si>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</si>
  <si>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</si>
  <si>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</si>
  <si>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</si>
  <si>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</si>
  <si>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</si>
  <si>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</si>
  <si>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</si>
  <si>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</si>
  <si>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</si>
  <si>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</si>
  <si>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</si>
  <si>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</si>
  <si>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</si>
  <si>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</si>
  <si>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</si>
  <si>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</si>
  <si>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</si>
  <si>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</si>
  <si>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</si>
  <si>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</si>
  <si>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</si>
  <si>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</si>
  <si>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</si>
  <si>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</si>
  <si>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</si>
  <si>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</si>
  <si>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</si>
  <si>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</si>
  <si>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</si>
  <si>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</si>
  <si>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</si>
  <si>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</si>
  <si>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</si>
  <si>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</si>
  <si>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</si>
  <si>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</si>
  <si>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</si>
  <si>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</si>
  <si>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</si>
  <si>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</si>
  <si>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</si>
  <si>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</si>
  <si>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</si>
  <si>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</si>
  <si>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</si>
  <si>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</si>
  <si>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</si>
  <si>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</si>
  <si>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</si>
  <si>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</si>
  <si>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</si>
  <si>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</si>
  <si>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</si>
  <si>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</si>
  <si>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</si>
  <si>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</si>
  <si>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</si>
  <si>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</si>
  <si>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</si>
  <si>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</si>
  <si>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</si>
  <si>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</si>
  <si>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</si>
  <si>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</si>
  <si>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</si>
  <si>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</si>
  <si>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</si>
  <si>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</si>
  <si>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</si>
  <si>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</si>
  <si>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</si>
  <si>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</si>
  <si>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</si>
  <si>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</si>
  <si>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</si>
  <si>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</si>
  <si>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</si>
  <si>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</si>
  <si>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</si>
  <si>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</si>
  <si>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</si>
  <si>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</si>
  <si>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</si>
  <si>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</si>
  <si>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</si>
  <si>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</si>
  <si>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</si>
  <si>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</si>
  <si>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</si>
  <si>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</si>
  <si>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</si>
  <si>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</si>
  <si>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</si>
  <si>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</si>
  <si>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</si>
  <si>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</si>
  <si>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</si>
  <si>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</si>
  <si>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</si>
  <si>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</si>
  <si>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</si>
  <si>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</si>
  <si>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</si>
  <si>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</si>
  <si>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</si>
  <si>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</si>
  <si>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</si>
  <si>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</si>
  <si>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</si>
  <si>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</si>
  <si>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</si>
  <si>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</si>
  <si>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</si>
  <si>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</si>
  <si>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</si>
  <si>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</si>
  <si>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</si>
  <si>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</si>
  <si>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</si>
  <si>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</si>
  <si>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</si>
  <si>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</si>
  <si>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</si>
  <si>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</si>
  <si>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</si>
  <si>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</si>
  <si>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</si>
  <si>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</si>
  <si>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</si>
  <si>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</si>
  <si>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</si>
  <si>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</si>
  <si>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</si>
  <si>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</si>
  <si>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</si>
  <si>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</si>
  <si>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</si>
  <si>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</si>
  <si>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</si>
  <si>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</si>
  <si>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</si>
  <si>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</si>
  <si>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</si>
  <si>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</si>
  <si>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</si>
  <si>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</si>
  <si>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</si>
  <si>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</si>
  <si>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</si>
  <si>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</si>
  <si>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</si>
  <si>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</si>
  <si>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</si>
  <si>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</si>
  <si>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</si>
  <si>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</si>
  <si>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</si>
  <si>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</si>
  <si>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</si>
  <si>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</si>
  <si>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</si>
  <si>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</si>
  <si>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</si>
  <si>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</si>
  <si>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</si>
  <si>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</si>
  <si>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</si>
  <si>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</si>
  <si>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</si>
  <si>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</si>
  <si>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</si>
  <si>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</si>
  <si>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</si>
  <si>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</si>
  <si>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</si>
  <si>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</si>
  <si>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</si>
  <si>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</si>
  <si>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</si>
  <si>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</si>
  <si>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</si>
  <si>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</si>
  <si>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</si>
  <si>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</si>
  <si>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</si>
  <si>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</si>
  <si>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</si>
  <si>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</si>
  <si>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</si>
  <si>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</si>
  <si>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</si>
  <si>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</si>
  <si>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</si>
  <si>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</si>
  <si>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</si>
  <si>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</si>
  <si>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</si>
  <si>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</si>
  <si>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</si>
  <si>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</si>
  <si>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</si>
  <si>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</si>
  <si>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</si>
  <si>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</si>
  <si>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</si>
  <si>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</si>
  <si>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</si>
  <si>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</si>
  <si>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</si>
  <si>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</si>
  <si>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</si>
  <si>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</si>
  <si>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</si>
  <si>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</si>
  <si>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</si>
  <si>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</si>
  <si>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</si>
  <si>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</si>
  <si>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</si>
  <si>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</si>
  <si>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</si>
  <si>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</si>
  <si>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</si>
  <si>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</si>
  <si>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</si>
  <si>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</si>
  <si>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</si>
  <si>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</si>
  <si>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</si>
  <si>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</si>
  <si>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</si>
  <si>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</si>
  <si>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</si>
  <si>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</si>
  <si>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</si>
  <si>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</si>
  <si>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</si>
  <si>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</si>
  <si>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</si>
  <si>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</si>
  <si>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</si>
  <si>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</si>
  <si>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</si>
  <si>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</si>
  <si>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</si>
  <si>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</si>
  <si>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</si>
  <si>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</si>
  <si>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</si>
  <si>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</si>
  <si>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</si>
  <si>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</si>
  <si>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</si>
  <si>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</si>
  <si>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</si>
  <si>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</si>
  <si>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</si>
  <si>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</si>
  <si>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</si>
  <si>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</si>
  <si>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</si>
  <si>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</si>
  <si>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</si>
  <si>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</si>
  <si>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</si>
  <si>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</si>
  <si>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</si>
  <si>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</si>
  <si>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</si>
  <si>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</si>
  <si>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</si>
  <si>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</si>
  <si>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</si>
  <si>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</si>
  <si>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</si>
  <si>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</si>
  <si>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</si>
  <si>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</si>
  <si>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</si>
  <si>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</si>
  <si>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</si>
  <si>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</si>
  <si>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</si>
  <si>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</si>
  <si>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</si>
  <si>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</si>
  <si>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</si>
  <si>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</si>
  <si>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</si>
  <si>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</si>
  <si>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</si>
  <si>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</si>
  <si>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</si>
  <si>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</si>
  <si>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</si>
  <si>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</si>
  <si>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</si>
  <si>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</si>
  <si>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</si>
  <si>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</si>
  <si>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</si>
  <si>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</si>
  <si>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</si>
  <si>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</si>
  <si>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</si>
  <si>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</si>
  <si>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</si>
  <si>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</si>
  <si>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</si>
  <si>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</si>
  <si>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</si>
  <si>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</si>
  <si>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</si>
  <si>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</si>
  <si>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</si>
  <si>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</si>
  <si>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</si>
  <si>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</si>
  <si>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</si>
  <si>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</si>
  <si>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</si>
  <si>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</si>
  <si>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</si>
  <si>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</si>
  <si>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</si>
  <si>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</si>
  <si>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</si>
  <si>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</si>
  <si>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</si>
  <si>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</si>
  <si>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</si>
  <si>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</si>
  <si>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</si>
  <si>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</si>
  <si>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</si>
  <si>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</si>
  <si>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</si>
  <si>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</si>
  <si>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</si>
  <si>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</si>
  <si>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</si>
  <si>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</si>
  <si>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</si>
  <si>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</si>
  <si>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</si>
  <si>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</si>
  <si>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</si>
  <si>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</si>
  <si>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</si>
  <si>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</si>
  <si>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</si>
  <si>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</si>
  <si>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</si>
  <si>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</si>
  <si>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</si>
  <si>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</si>
  <si>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</si>
  <si>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</si>
  <si>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</si>
  <si>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</si>
  <si>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</si>
  <si>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</si>
  <si>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</si>
  <si>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</si>
  <si>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</si>
  <si>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</si>
  <si>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</si>
  <si>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</si>
  <si>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</si>
  <si>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</si>
  <si>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</si>
  <si>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</si>
  <si>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</si>
  <si>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</si>
  <si>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</si>
  <si>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</si>
  <si>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</si>
  <si>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</si>
  <si>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</si>
  <si>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</si>
  <si>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</si>
  <si>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</si>
  <si>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</si>
  <si>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</si>
  <si>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</si>
  <si>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</si>
  <si>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</si>
  <si>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</si>
  <si>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</si>
  <si>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</si>
  <si>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</si>
  <si>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</si>
  <si>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</si>
  <si>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</si>
  <si>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</si>
  <si>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</si>
  <si>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</si>
  <si>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</si>
  <si>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</si>
  <si>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</si>
  <si>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</si>
  <si>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</si>
  <si>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</si>
  <si>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</si>
  <si>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</si>
  <si>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</si>
  <si>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</si>
  <si>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</si>
  <si>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</si>
  <si>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</si>
  <si>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</si>
  <si>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</si>
  <si>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</si>
  <si>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</si>
  <si>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</si>
  <si>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</si>
  <si>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</si>
  <si>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</si>
  <si>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</si>
  <si>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</si>
  <si>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</si>
  <si>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</si>
  <si>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</si>
  <si>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</si>
  <si>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</si>
  <si>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</si>
  <si>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</si>
  <si>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</si>
  <si>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</si>
  <si>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</si>
  <si>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</si>
  <si>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</si>
  <si>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</si>
  <si>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</si>
  <si>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</si>
  <si>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</si>
  <si>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</si>
  <si>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</si>
  <si>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</si>
  <si>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</si>
  <si>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</si>
  <si>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</si>
  <si>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</si>
  <si>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</si>
  <si>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</si>
  <si>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</si>
  <si>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</si>
  <si>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</si>
  <si>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</si>
  <si>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</si>
  <si>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</si>
  <si>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</si>
  <si>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</si>
  <si>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</si>
  <si>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</si>
  <si>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</si>
  <si>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</si>
  <si>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</si>
  <si>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</si>
  <si>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</si>
  <si>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</si>
  <si>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</si>
  <si>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</si>
  <si>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</si>
  <si>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</si>
  <si>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</si>
  <si>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</si>
  <si>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</si>
  <si>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</si>
  <si>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</si>
  <si>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</si>
  <si>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</si>
  <si>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</si>
  <si>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</si>
  <si>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</si>
  <si>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</si>
  <si>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</si>
  <si>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</si>
  <si>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</si>
  <si>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</si>
  <si>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</si>
  <si>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</si>
  <si>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</si>
  <si>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</si>
  <si>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</si>
  <si>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</si>
  <si>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</si>
  <si>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</si>
  <si>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</si>
  <si>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</si>
  <si>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</si>
  <si>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</si>
  <si>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</si>
  <si>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</si>
  <si>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</si>
  <si>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</si>
  <si>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</si>
  <si>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</si>
  <si>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</si>
  <si>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</si>
  <si>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</si>
  <si>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</si>
  <si>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</si>
  <si>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</si>
  <si>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</si>
  <si>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</si>
  <si>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</si>
  <si>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</si>
  <si>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</si>
  <si>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</si>
  <si>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</si>
  <si>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</si>
  <si>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</si>
  <si>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</si>
  <si>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</si>
  <si>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</si>
  <si>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</si>
  <si>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</si>
  <si>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</si>
  <si>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</si>
  <si>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</si>
  <si>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</si>
  <si>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</si>
  <si>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</si>
  <si>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</si>
  <si>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</si>
  <si>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</si>
  <si>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</si>
  <si>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</si>
  <si>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</si>
  <si>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</si>
  <si>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</si>
  <si>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</si>
  <si>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</si>
  <si>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</si>
  <si>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</si>
  <si>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</si>
  <si>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</si>
  <si>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</si>
  <si>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</si>
  <si>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</si>
  <si>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</si>
  <si>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</si>
  <si>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</si>
  <si>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</si>
  <si>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</si>
  <si>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</si>
  <si>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</si>
  <si>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</si>
  <si>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</si>
  <si>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</si>
  <si>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</si>
  <si>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</si>
  <si>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</si>
  <si>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</si>
  <si>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</si>
  <si>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</si>
  <si>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</si>
  <si>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</si>
  <si>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</si>
  <si>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</si>
  <si>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</si>
  <si>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</si>
  <si>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</si>
  <si>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</si>
  <si>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</si>
  <si>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</si>
  <si>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</si>
  <si>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</si>
  <si>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</si>
  <si>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</si>
  <si>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</si>
  <si>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</si>
  <si>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</si>
  <si>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</si>
  <si>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</si>
  <si>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</si>
  <si>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</si>
  <si>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</si>
  <si>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</si>
  <si>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</si>
  <si>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</si>
  <si>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</si>
  <si>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</si>
  <si>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</si>
  <si>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</si>
  <si>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</si>
  <si>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</si>
  <si>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</si>
  <si>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</si>
  <si>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</si>
  <si>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</si>
  <si>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</si>
  <si>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</si>
  <si>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</si>
  <si>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</si>
  <si>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</si>
  <si>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</si>
  <si>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</si>
  <si>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</si>
  <si>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</si>
  <si>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</si>
  <si>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</si>
  <si>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</si>
  <si>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</si>
  <si>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</si>
  <si>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</si>
  <si>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</si>
  <si>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</si>
  <si>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</si>
  <si>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</si>
  <si>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</si>
  <si>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</si>
  <si>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</si>
  <si>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</si>
  <si>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</si>
  <si>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</si>
  <si>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</si>
  <si>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</si>
  <si>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</si>
  <si>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</si>
  <si>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</si>
  <si>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</si>
  <si>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</si>
  <si>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</si>
  <si>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</si>
  <si>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</si>
  <si>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</si>
  <si>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</si>
  <si>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</si>
  <si>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</si>
  <si>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</si>
  <si>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</si>
  <si>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</si>
  <si>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</si>
  <si>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</si>
  <si>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</si>
  <si>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</si>
  <si>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</si>
  <si>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</si>
  <si>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</si>
  <si>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</si>
  <si>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</si>
  <si>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</si>
  <si>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</si>
  <si>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</si>
  <si>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</si>
  <si>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</si>
  <si>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</si>
  <si>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</si>
  <si>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</si>
  <si>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</si>
  <si>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</si>
  <si>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</si>
  <si>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</si>
  <si>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</si>
  <si>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</si>
  <si>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</si>
  <si>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</si>
  <si>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</si>
  <si>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</si>
  <si>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</si>
  <si>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</si>
  <si>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</si>
  <si>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</si>
  <si>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</si>
  <si>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</si>
  <si>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</si>
  <si>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</si>
  <si>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</si>
  <si>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</si>
  <si>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</si>
  <si>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</si>
  <si>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</si>
  <si>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</si>
  <si>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</si>
  <si>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</si>
  <si>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</si>
  <si>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</si>
  <si>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</si>
  <si>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</si>
  <si>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</si>
  <si>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</si>
  <si>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</si>
  <si>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</si>
  <si>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</si>
  <si>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</si>
  <si>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</si>
  <si>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</si>
  <si>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</si>
  <si>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</si>
  <si>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</si>
  <si>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</si>
  <si>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</si>
  <si>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</si>
  <si>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</si>
  <si>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</si>
  <si>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</si>
  <si>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</si>
  <si>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</si>
  <si>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</si>
  <si>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</si>
  <si>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</si>
  <si>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</si>
  <si>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</si>
  <si>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</si>
  <si>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</si>
  <si>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</si>
  <si>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</si>
  <si>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</si>
  <si>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</si>
  <si>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</si>
  <si>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</si>
  <si>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</si>
  <si>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</si>
  <si>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</si>
  <si>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</si>
  <si>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</si>
  <si>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</si>
  <si>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</si>
  <si>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</si>
  <si>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</si>
  <si>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</si>
  <si>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</si>
  <si>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</si>
  <si>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</si>
  <si>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</si>
  <si>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</si>
  <si>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</si>
  <si>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</si>
  <si>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</si>
  <si>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</si>
  <si>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</si>
  <si>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</si>
  <si>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</si>
  <si>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</si>
  <si>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</si>
  <si>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</si>
  <si>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</si>
  <si>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</si>
  <si>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</si>
  <si>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</si>
  <si>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</si>
  <si>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</si>
  <si>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</si>
  <si>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</si>
  <si>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</si>
  <si>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</si>
  <si>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</si>
  <si>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</si>
  <si>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</si>
  <si>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</si>
  <si>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</si>
  <si>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</si>
  <si>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</si>
  <si>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</si>
  <si>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</si>
  <si>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</si>
  <si>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</si>
  <si>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</si>
  <si>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</si>
  <si>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</si>
  <si>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</si>
  <si>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</si>
  <si>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</si>
  <si>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</si>
  <si>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</si>
  <si>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</si>
  <si>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</si>
  <si>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</si>
  <si>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</si>
  <si>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</si>
  <si>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</si>
  <si>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</si>
  <si>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</si>
  <si>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</si>
  <si>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</si>
  <si>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</si>
  <si>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</si>
  <si>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</si>
  <si>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</si>
  <si>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</si>
  <si>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</si>
  <si>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</si>
  <si>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</si>
  <si>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</si>
  <si>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</si>
  <si>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</si>
  <si>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</si>
  <si>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</si>
  <si>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</si>
  <si>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</si>
  <si>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</si>
  <si>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</si>
  <si>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</si>
  <si>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</si>
  <si>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</si>
  <si>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</si>
  <si>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</si>
  <si>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</si>
  <si>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</si>
  <si>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</si>
  <si>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</si>
  <si>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</si>
  <si>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</si>
  <si>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</si>
  <si>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</si>
  <si>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</si>
  <si>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</si>
  <si>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</si>
  <si>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</si>
  <si>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</si>
  <si>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</si>
  <si>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</si>
  <si>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</si>
  <si>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</si>
  <si>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</si>
  <si>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</si>
  <si>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</si>
  <si>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</si>
  <si>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</si>
  <si>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</si>
  <si>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</si>
  <si>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</si>
  <si>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</si>
  <si>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</si>
  <si>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</si>
  <si>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</si>
  <si>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</si>
  <si>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</si>
  <si>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</si>
  <si>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</si>
  <si>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</si>
  <si>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</si>
  <si>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</si>
  <si>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</si>
  <si>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</si>
  <si>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</si>
  <si>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</si>
  <si>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</si>
  <si>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</si>
  <si>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</si>
  <si>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</si>
  <si>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</si>
  <si>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</si>
  <si>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</si>
  <si>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</si>
  <si>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</si>
  <si>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</si>
  <si>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</si>
  <si>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</si>
  <si>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</si>
  <si>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</si>
  <si>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</si>
  <si>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</si>
  <si>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</si>
  <si>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</si>
  <si>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</si>
  <si>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</si>
  <si>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</si>
  <si>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</si>
  <si>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</si>
  <si>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</si>
  <si>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</si>
  <si>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</si>
  <si>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</si>
  <si>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</si>
  <si>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</si>
  <si>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</si>
  <si>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</si>
  <si>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</si>
  <si>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</si>
  <si>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</si>
  <si>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</si>
  <si>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</si>
  <si>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</si>
  <si>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</si>
  <si>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</si>
  <si>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</si>
  <si>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</si>
  <si>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</si>
  <si>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</si>
  <si>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</si>
  <si>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</si>
  <si>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</si>
  <si>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</si>
  <si>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</si>
  <si>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</si>
  <si>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</si>
  <si>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</si>
  <si>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</si>
  <si>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</si>
  <si>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</si>
  <si>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</si>
  <si>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</si>
  <si>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</si>
  <si>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</si>
  <si>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</si>
  <si>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</si>
  <si>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</si>
  <si>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</si>
  <si>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</si>
  <si>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</si>
  <si>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</si>
  <si>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</si>
  <si>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</si>
  <si>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</si>
  <si>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</si>
  <si>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</si>
  <si>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</si>
  <si>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</si>
  <si>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</si>
  <si>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</si>
  <si>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</si>
  <si>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</si>
  <si>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</si>
  <si>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</si>
  <si>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</si>
  <si>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</si>
  <si>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</si>
  <si>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</si>
  <si>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</si>
  <si>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</si>
  <si>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</si>
  <si>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</si>
  <si>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</si>
  <si>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</si>
  <si>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</si>
  <si>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</si>
  <si>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</si>
  <si>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</si>
  <si>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</si>
  <si>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</si>
  <si>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</si>
  <si>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</si>
  <si>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</si>
  <si>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</si>
  <si>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</si>
  <si>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</si>
  <si>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</si>
  <si>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</si>
  <si>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</si>
  <si>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</si>
  <si>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</si>
  <si>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</si>
  <si>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</si>
  <si>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</si>
  <si>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</si>
  <si>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</si>
  <si>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</si>
  <si>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</si>
  <si>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</si>
  <si>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</si>
  <si>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</si>
  <si>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</si>
  <si>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</si>
  <si>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</si>
  <si>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</si>
  <si>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</si>
  <si>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</si>
  <si>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</si>
  <si>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</si>
  <si>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</si>
  <si>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</si>
  <si>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</si>
  <si>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</si>
  <si>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</si>
  <si>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</si>
  <si>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</si>
  <si>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</si>
  <si>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</si>
  <si>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</si>
  <si>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</si>
  <si>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</si>
  <si>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</si>
  <si>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</si>
  <si>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</si>
  <si>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</si>
  <si>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</si>
  <si>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</si>
  <si>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</si>
  <si>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</si>
  <si>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</si>
  <si>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</si>
  <si>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</si>
  <si>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</si>
  <si>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</si>
  <si>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</si>
  <si>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</si>
  <si>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</si>
  <si>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</si>
  <si>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</si>
  <si>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</si>
  <si>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</si>
  <si>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</si>
  <si>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</si>
  <si>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</si>
  <si>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</si>
  <si>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</si>
  <si>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</si>
  <si>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</si>
  <si>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</si>
  <si>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</si>
  <si>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</si>
  <si>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</si>
  <si>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</si>
  <si>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</si>
  <si>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</si>
  <si>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</si>
  <si>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</si>
  <si>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</si>
  <si>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</si>
  <si>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</si>
  <si>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</si>
  <si>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</si>
  <si>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</si>
  <si>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</si>
  <si>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</si>
  <si>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</si>
  <si>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</si>
  <si>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</si>
  <si>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</si>
  <si>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</si>
  <si>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</si>
  <si>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</si>
  <si>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</si>
  <si>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</si>
  <si>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</si>
  <si>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</si>
  <si>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</si>
  <si>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</si>
  <si>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</si>
  <si>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</si>
  <si>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</si>
  <si>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</si>
  <si>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</si>
  <si>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</si>
  <si>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</si>
  <si>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</si>
  <si>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</si>
  <si>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</si>
  <si>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</si>
  <si>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</si>
  <si>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</si>
  <si>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</si>
  <si>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</si>
  <si>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</si>
  <si>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</si>
  <si>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</si>
  <si>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</si>
  <si>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</si>
  <si>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</si>
  <si>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</si>
  <si>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</si>
  <si>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</si>
  <si>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</si>
  <si>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</si>
  <si>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</si>
  <si>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</si>
  <si>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</si>
  <si>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</si>
  <si>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</si>
  <si>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</si>
  <si>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</si>
  <si>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</si>
  <si>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</si>
  <si>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</si>
  <si>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</si>
  <si>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</si>
  <si>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</si>
  <si>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</si>
  <si>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</si>
  <si>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</si>
  <si>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</si>
  <si>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</si>
  <si>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</si>
  <si>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</si>
  <si>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</si>
  <si>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</si>
  <si>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</si>
  <si>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</si>
  <si>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</si>
  <si>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</si>
  <si>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</si>
  <si>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</si>
  <si>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</si>
  <si>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</si>
  <si>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</si>
  <si>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</si>
  <si>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</si>
  <si>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</si>
  <si>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</si>
  <si>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</si>
  <si>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</si>
  <si>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</si>
  <si>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</si>
  <si>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</si>
  <si>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</si>
  <si>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</si>
  <si>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</si>
  <si>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</si>
  <si>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</si>
  <si>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</si>
  <si>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</si>
  <si>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</si>
  <si>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</si>
  <si>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</si>
  <si>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</si>
  <si>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</si>
  <si>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</si>
  <si>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</si>
  <si>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</si>
  <si>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</si>
  <si>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</si>
  <si>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</si>
  <si>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</si>
  <si>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</si>
  <si>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</si>
  <si>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</si>
  <si>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</si>
  <si>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</si>
  <si>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</si>
  <si>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</si>
  <si>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</si>
  <si>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</si>
  <si>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</si>
  <si>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</si>
  <si>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</si>
  <si>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</si>
  <si>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</si>
  <si>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</si>
  <si>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</si>
  <si>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</si>
  <si>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</si>
  <si>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</si>
  <si>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</si>
  <si>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</si>
  <si>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</si>
  <si>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</si>
  <si>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</si>
  <si>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</si>
  <si>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</si>
  <si>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</si>
  <si>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</si>
  <si>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</si>
  <si>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</si>
  <si>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</si>
  <si>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</si>
  <si>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</si>
  <si>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</si>
  <si>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</si>
  <si>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</si>
  <si>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</si>
  <si>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</si>
  <si>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</si>
  <si>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</si>
  <si>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</si>
  <si>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</si>
  <si>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</si>
  <si>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</si>
  <si>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</si>
  <si>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</si>
  <si>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</si>
  <si>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</si>
  <si>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</si>
  <si>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</si>
  <si>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</si>
  <si>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</si>
  <si>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</si>
  <si>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</si>
  <si>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</si>
  <si>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</si>
  <si>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</si>
  <si>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</si>
  <si>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</si>
  <si>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</si>
  <si>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</si>
  <si>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</si>
  <si>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</si>
  <si>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</si>
  <si>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</si>
  <si>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</si>
  <si>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</si>
  <si>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</si>
  <si>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</si>
  <si>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</si>
  <si>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</si>
  <si>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</si>
  <si>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</si>
  <si>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</si>
  <si>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</si>
  <si>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</si>
  <si>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</si>
  <si>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</si>
  <si>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</si>
  <si>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</si>
  <si>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</si>
  <si>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</si>
  <si>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</si>
  <si>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</si>
  <si>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</si>
  <si>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</si>
  <si>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</si>
  <si>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</si>
  <si>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</si>
  <si>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</si>
  <si>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</si>
  <si>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</si>
  <si>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</si>
  <si>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</si>
  <si>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</si>
  <si>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</si>
  <si>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</si>
  <si>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</si>
  <si>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</si>
  <si>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</si>
  <si>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</si>
  <si>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</si>
  <si>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</si>
  <si>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</si>
  <si>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</si>
  <si>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</si>
  <si>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</si>
  <si>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</si>
  <si>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</si>
  <si>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</si>
  <si>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</si>
  <si>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</si>
  <si>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</si>
  <si>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</si>
  <si>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</si>
  <si>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</si>
  <si>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</si>
  <si>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</si>
  <si>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</si>
  <si>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</si>
  <si>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</si>
  <si>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</si>
  <si>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</si>
  <si>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</si>
  <si>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</si>
  <si>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</si>
  <si>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</si>
  <si>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</si>
  <si>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</si>
  <si>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</si>
  <si>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</si>
  <si>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</si>
  <si>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</si>
  <si>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</si>
  <si>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</si>
  <si>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</si>
  <si>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</si>
  <si>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</si>
  <si>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</si>
  <si>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</si>
  <si>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</si>
  <si>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</si>
  <si>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</si>
  <si>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</si>
  <si>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</si>
  <si>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</si>
  <si>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</si>
  <si>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</si>
  <si>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</si>
  <si>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</si>
  <si>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</si>
  <si>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</si>
  <si>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</si>
  <si>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</si>
  <si>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</si>
  <si>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</si>
  <si>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</si>
  <si>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</si>
  <si>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</si>
  <si>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</si>
  <si>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</si>
  <si>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</si>
  <si>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</si>
  <si>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</si>
  <si>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</si>
  <si>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</si>
  <si>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</si>
  <si>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</si>
  <si>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</si>
  <si>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</si>
  <si>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</si>
  <si>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</si>
  <si>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</si>
  <si>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</si>
  <si>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</si>
  <si>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</si>
  <si>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</si>
  <si>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</si>
  <si>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</si>
  <si>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</si>
  <si>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</si>
  <si>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</si>
  <si>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</si>
  <si>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</si>
  <si>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</si>
  <si>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</si>
  <si>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</si>
  <si>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</si>
  <si>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</si>
  <si>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</si>
  <si>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</si>
  <si>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</si>
  <si>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</si>
  <si>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</si>
  <si>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</si>
  <si>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</si>
  <si>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</si>
  <si>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</si>
  <si>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</si>
  <si>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</si>
  <si>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</si>
  <si>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</si>
  <si>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</si>
  <si>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</si>
  <si>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</si>
  <si>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</si>
  <si>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</si>
  <si>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</si>
  <si>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</si>
  <si>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</si>
  <si>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</si>
  <si>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</si>
  <si>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</si>
  <si>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</si>
  <si>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</si>
  <si>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</si>
  <si>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</si>
  <si>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</si>
  <si>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</si>
  <si>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</si>
  <si>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</si>
  <si>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</si>
  <si>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</si>
  <si>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</si>
  <si>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</si>
  <si>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</si>
  <si>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</si>
  <si>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</si>
  <si>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</si>
  <si>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</si>
  <si>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</si>
  <si>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</si>
  <si>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</si>
  <si>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</si>
  <si>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</si>
  <si>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</si>
  <si>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</si>
  <si>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</si>
  <si>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</si>
  <si>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</si>
  <si>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</si>
  <si>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</si>
  <si>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</si>
  <si>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</si>
  <si>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</si>
  <si>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</si>
  <si>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</si>
  <si>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</si>
  <si>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</si>
  <si>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</si>
  <si>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</si>
  <si>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</si>
  <si>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</si>
  <si>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</si>
  <si>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</si>
  <si>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</si>
  <si>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</si>
  <si>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</si>
  <si>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</si>
  <si>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</si>
  <si>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</si>
  <si>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</si>
  <si>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</si>
  <si>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</si>
  <si>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</si>
  <si>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</si>
  <si>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</si>
  <si>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</si>
  <si>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</si>
  <si>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</si>
  <si>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</si>
  <si>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</si>
  <si>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</si>
  <si>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</si>
  <si>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</si>
  <si>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</si>
  <si>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</si>
  <si>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</si>
  <si>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</si>
  <si>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</si>
  <si>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</si>
  <si>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</si>
  <si>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</si>
  <si>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</si>
  <si>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</si>
  <si>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</si>
  <si>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</si>
  <si>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</si>
  <si>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</si>
  <si>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</si>
  <si>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</si>
  <si>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</si>
  <si>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</si>
  <si>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</si>
  <si>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</si>
  <si>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</si>
  <si>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</si>
  <si>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</si>
  <si>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</si>
  <si>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</si>
  <si>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</si>
  <si>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</si>
  <si>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</si>
  <si>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</si>
  <si>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</si>
  <si>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</si>
  <si>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</si>
  <si>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</si>
  <si>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</si>
  <si>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</si>
  <si>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</si>
  <si>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</si>
  <si>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</si>
  <si>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</si>
  <si>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</si>
  <si>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</si>
  <si>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</si>
  <si>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</si>
  <si>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</si>
  <si>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</si>
  <si>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</si>
  <si>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</si>
  <si>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</si>
  <si>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</si>
  <si>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</si>
  <si>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</si>
  <si>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</si>
  <si>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</si>
  <si>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</si>
  <si>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</si>
  <si>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</si>
  <si>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</si>
  <si>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</si>
  <si>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</si>
  <si>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</si>
  <si>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</si>
  <si>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</si>
  <si>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</si>
  <si>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</si>
  <si>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</si>
  <si>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</si>
  <si>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</si>
  <si>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</si>
  <si>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</si>
  <si>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</si>
  <si>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</si>
  <si>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</si>
  <si>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</si>
  <si>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</si>
  <si>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</si>
  <si>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</si>
  <si>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</si>
  <si>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</si>
  <si>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</si>
  <si>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</si>
  <si>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</si>
  <si>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</si>
  <si>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</si>
  <si>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</si>
  <si>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</si>
  <si>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</si>
  <si>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</si>
  <si>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</si>
  <si>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</si>
  <si>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</si>
  <si>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</si>
  <si>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</si>
  <si>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</si>
  <si>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</si>
  <si>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</si>
  <si>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</si>
  <si>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</si>
  <si>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</si>
  <si>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</si>
  <si>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</si>
  <si>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</si>
  <si>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</si>
  <si>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</si>
  <si>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</si>
  <si>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</si>
  <si>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</si>
  <si>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</si>
  <si>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</si>
  <si>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</si>
  <si>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</si>
  <si>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</si>
  <si>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</si>
  <si>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</si>
  <si>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</si>
  <si>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</si>
  <si>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</si>
  <si>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</si>
  <si>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</si>
  <si>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</si>
  <si>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</si>
  <si>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</si>
  <si>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</si>
  <si>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</si>
  <si>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</si>
  <si>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</si>
  <si>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</si>
  <si>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</si>
  <si>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</si>
  <si>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</si>
  <si>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</si>
  <si>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</si>
  <si>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</si>
  <si>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</si>
  <si>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</si>
  <si>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</si>
  <si>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</si>
  <si>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</si>
  <si>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</si>
  <si>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</si>
  <si>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</si>
  <si>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</si>
  <si>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</si>
  <si>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</si>
  <si>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</si>
  <si>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</si>
  <si>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</si>
  <si>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</si>
  <si>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</si>
  <si>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</si>
  <si>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</si>
  <si>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</si>
  <si>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</si>
  <si>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</si>
  <si>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</si>
  <si>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</si>
  <si>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</si>
  <si>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</si>
  <si>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</si>
  <si>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</si>
  <si>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</si>
  <si>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</si>
  <si>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</si>
  <si>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</si>
  <si>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</si>
  <si>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</si>
  <si>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</si>
  <si>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</si>
  <si>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</si>
  <si>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</si>
  <si>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</si>
  <si>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</si>
  <si>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</si>
  <si>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</si>
  <si>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</si>
  <si>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</si>
  <si>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</si>
  <si>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</si>
  <si>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</si>
  <si>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</si>
  <si>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</si>
  <si>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</si>
  <si>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</si>
  <si>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</si>
  <si>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</si>
  <si>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</si>
  <si>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</si>
  <si>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</si>
  <si>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</si>
  <si>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</si>
  <si>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</si>
  <si>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</si>
  <si>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</si>
  <si>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</si>
  <si>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</si>
  <si>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</si>
  <si>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</si>
  <si>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</si>
  <si>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</si>
  <si>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</si>
  <si>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</si>
  <si>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</si>
  <si>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</si>
  <si>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</si>
  <si>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</si>
  <si>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</si>
  <si>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</si>
  <si>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</si>
  <si>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</si>
  <si>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</si>
  <si>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</si>
  <si>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</si>
  <si>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</si>
  <si>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</si>
  <si>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</si>
  <si>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</si>
  <si>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</si>
  <si>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</si>
  <si>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</si>
  <si>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</si>
  <si>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</si>
  <si>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</si>
  <si>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</si>
  <si>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</si>
  <si>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</si>
  <si>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</si>
  <si>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</si>
  <si>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</si>
  <si>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</si>
  <si>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</si>
  <si>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</si>
  <si>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</si>
  <si>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</si>
  <si>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</si>
  <si>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</si>
  <si>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</si>
  <si>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</si>
  <si>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</si>
  <si>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</si>
  <si>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</si>
  <si>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</si>
  <si>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</si>
  <si>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</si>
  <si>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</si>
  <si>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</si>
  <si>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</si>
  <si>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</si>
  <si>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</si>
  <si>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</si>
  <si>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</si>
  <si>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</si>
  <si>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</si>
  <si>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</si>
  <si>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</si>
  <si>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</si>
  <si>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</si>
  <si>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</si>
  <si>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</si>
  <si>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</si>
  <si>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</si>
  <si>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</si>
  <si>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</si>
  <si>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</si>
  <si>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</si>
  <si>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</si>
  <si>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</si>
  <si>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</si>
  <si>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</si>
  <si>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</si>
  <si>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</si>
  <si>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</si>
  <si>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</si>
  <si>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</si>
  <si>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</si>
  <si>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</si>
  <si>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</si>
  <si>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</si>
  <si>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</si>
  <si>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</si>
  <si>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</si>
  <si>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</si>
  <si>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</si>
  <si>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</si>
  <si>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</si>
  <si>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</si>
  <si>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</si>
  <si>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</si>
  <si>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</si>
  <si>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</si>
  <si>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</si>
  <si>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</si>
  <si>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</si>
  <si>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</si>
  <si>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</si>
  <si>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</si>
  <si>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</si>
  <si>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</si>
  <si>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</si>
  <si>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</si>
  <si>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</si>
  <si>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</si>
  <si>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</si>
  <si>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</si>
  <si>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</si>
  <si>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</si>
  <si>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</si>
  <si>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</si>
  <si>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</si>
  <si>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</si>
  <si>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</si>
  <si>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</si>
  <si>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</si>
  <si>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</si>
  <si>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</si>
  <si>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</si>
  <si>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</si>
  <si>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</si>
  <si>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</si>
  <si>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</si>
  <si>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</si>
  <si>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</si>
  <si>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</si>
  <si>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</si>
  <si>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</si>
  <si>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</si>
  <si>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</si>
  <si>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</si>
  <si>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</si>
  <si>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</si>
  <si>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</si>
  <si>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</si>
  <si>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</si>
  <si>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</si>
  <si>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</si>
  <si>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</si>
  <si>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</si>
  <si>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</si>
  <si>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</si>
  <si>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</si>
  <si>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</si>
  <si>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</si>
  <si>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</si>
  <si>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</si>
  <si>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</si>
  <si>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</si>
  <si>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</si>
  <si>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</si>
  <si>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</si>
  <si>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</si>
  <si>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</si>
  <si>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</si>
  <si>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</si>
  <si>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</si>
  <si>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</si>
  <si>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</si>
  <si>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</si>
  <si>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</si>
  <si>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</si>
  <si>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</si>
  <si>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</si>
  <si>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</si>
  <si>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</si>
  <si>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</si>
  <si>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</si>
  <si>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</si>
  <si>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</si>
  <si>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</si>
  <si>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</si>
  <si>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</si>
  <si>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</si>
  <si>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</si>
  <si>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</si>
  <si>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</si>
  <si>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</si>
  <si>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</si>
  <si>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</si>
  <si>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</si>
  <si>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</si>
  <si>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</si>
  <si>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</si>
  <si>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</si>
  <si>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</si>
  <si>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</si>
  <si>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</si>
  <si>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</si>
  <si>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</si>
  <si>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</si>
  <si>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</si>
  <si>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</si>
  <si>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</si>
  <si>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</si>
  <si>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</si>
  <si>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</si>
  <si>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</si>
  <si>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</si>
  <si>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</si>
  <si>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</si>
  <si>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</si>
  <si>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</si>
  <si>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</si>
  <si>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</si>
  <si>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</si>
  <si>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</si>
  <si>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</si>
  <si>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</si>
  <si>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</si>
  <si>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</si>
  <si>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</si>
  <si>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</si>
  <si>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</si>
  <si>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</si>
  <si>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</si>
  <si>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</si>
  <si>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</si>
  <si>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</si>
  <si>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</si>
  <si>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</si>
  <si>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</si>
  <si>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</si>
  <si>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</si>
  <si>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</si>
  <si>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</si>
  <si>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</si>
  <si>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</si>
  <si>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</si>
  <si>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</si>
  <si>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</si>
  <si>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</si>
  <si>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</si>
  <si>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</si>
  <si>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</si>
  <si>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</si>
  <si>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</si>
  <si>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</si>
  <si>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</si>
  <si>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</si>
  <si>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</si>
  <si>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</si>
  <si>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</si>
  <si>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</si>
  <si>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</si>
  <si>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</si>
  <si>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</si>
  <si>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</si>
  <si>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</si>
  <si>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</si>
  <si>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</si>
  <si>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</si>
  <si>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</si>
  <si>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</si>
  <si>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</si>
  <si>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</si>
  <si>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</si>
  <si>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</si>
  <si>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</si>
  <si>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</si>
  <si>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</si>
  <si>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</si>
  <si>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</si>
  <si>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</si>
  <si>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</si>
  <si>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</si>
  <si>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</si>
  <si>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</si>
  <si>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</si>
  <si>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</si>
  <si>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</si>
  <si>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</si>
  <si>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</si>
  <si>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</si>
  <si>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</si>
  <si>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</si>
  <si>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</si>
  <si>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</si>
  <si>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</si>
  <si>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</si>
  <si>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</si>
  <si>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</si>
  <si>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</si>
  <si>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</si>
  <si>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</si>
  <si>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</si>
  <si>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</si>
  <si>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</si>
  <si>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</si>
  <si>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</si>
  <si>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</si>
  <si>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</si>
  <si>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</si>
  <si>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</si>
  <si>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</si>
  <si>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</si>
  <si>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</si>
  <si>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</si>
  <si>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</si>
  <si>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</si>
  <si>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</si>
  <si>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</si>
  <si>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</si>
  <si>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</si>
  <si>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</si>
  <si>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</si>
  <si>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</si>
  <si>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</si>
  <si>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</si>
  <si>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</si>
  <si>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</si>
  <si>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</si>
  <si>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</si>
  <si>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</si>
  <si>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</si>
  <si>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</si>
  <si>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</si>
  <si>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</si>
  <si>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</si>
  <si>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</si>
  <si>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</si>
  <si>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</si>
  <si>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</si>
  <si>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</si>
  <si>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</si>
  <si>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</si>
  <si>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</si>
  <si>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</si>
  <si>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</si>
  <si>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</si>
  <si>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</si>
  <si>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</si>
  <si>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</si>
  <si>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</si>
  <si>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</si>
  <si>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</si>
  <si>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</si>
  <si>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</si>
  <si>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</si>
  <si>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</si>
  <si>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</si>
  <si>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</si>
  <si>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</si>
  <si>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</si>
  <si>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</si>
  <si>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</si>
  <si>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</si>
  <si>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</si>
  <si>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</si>
  <si>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</si>
  <si>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</si>
  <si>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</si>
  <si>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</si>
  <si>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</si>
  <si>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</si>
  <si>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</si>
  <si>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</si>
  <si>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</si>
  <si>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</si>
  <si>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</si>
  <si>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</si>
  <si>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</si>
  <si>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</si>
  <si>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</si>
  <si>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</si>
  <si>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</si>
  <si>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</si>
  <si>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</si>
  <si>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</si>
  <si>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</si>
  <si>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</si>
  <si>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</si>
  <si>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</si>
  <si>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</si>
  <si>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</si>
  <si>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</si>
  <si>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</si>
  <si>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</si>
  <si>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</si>
  <si>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</si>
  <si>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</si>
  <si>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</si>
  <si>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</si>
  <si>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</si>
  <si>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</si>
  <si>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</si>
  <si>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</si>
  <si>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</si>
  <si>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</si>
  <si>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</si>
  <si>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</si>
  <si>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</si>
  <si>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</si>
  <si>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</si>
  <si>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</si>
  <si>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</si>
  <si>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</si>
  <si>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</si>
  <si>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</si>
  <si>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</si>
  <si>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</si>
  <si>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</si>
  <si>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</si>
  <si>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</si>
  <si>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</si>
  <si>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</si>
  <si>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</si>
  <si>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</si>
  <si>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</si>
  <si>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</si>
  <si>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</si>
  <si>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</si>
  <si>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</si>
  <si>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</si>
  <si>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</si>
  <si>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</si>
  <si>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</si>
  <si>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</si>
  <si>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</si>
  <si>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</si>
  <si>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</si>
  <si>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</si>
  <si>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</si>
  <si>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</si>
  <si>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</si>
  <si>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</si>
  <si>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</si>
  <si>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</si>
  <si>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</si>
  <si>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</si>
  <si>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</si>
  <si>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</si>
  <si>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</si>
  <si>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</si>
  <si>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</si>
  <si>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</si>
  <si>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</si>
  <si>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</si>
  <si>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</si>
  <si>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</si>
  <si>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</si>
  <si>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</si>
  <si>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</si>
  <si>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</si>
  <si>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</si>
  <si>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</si>
  <si>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</si>
  <si>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</si>
  <si>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</si>
  <si>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</si>
  <si>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</si>
  <si>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</si>
  <si>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</si>
  <si>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</si>
  <si>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</si>
  <si>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</si>
  <si>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</si>
  <si>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</si>
  <si>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</si>
  <si>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</si>
  <si>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</si>
  <si>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</si>
  <si>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</si>
  <si>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</si>
  <si>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</si>
  <si>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</si>
  <si>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</si>
  <si>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</si>
  <si>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</si>
  <si>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</si>
  <si>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</si>
  <si>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</si>
  <si>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</si>
  <si>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</si>
  <si>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</si>
  <si>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</si>
  <si>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</si>
  <si>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</si>
  <si>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</si>
  <si>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</si>
  <si>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</si>
  <si>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</si>
  <si>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</si>
  <si>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</si>
  <si>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</si>
  <si>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</si>
  <si>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</si>
  <si>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</si>
  <si>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</si>
  <si>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</si>
  <si>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</si>
  <si>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</si>
  <si>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</si>
  <si>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</si>
  <si>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</si>
  <si>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</si>
  <si>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</si>
  <si>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</si>
  <si>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</si>
  <si>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</si>
  <si>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</si>
  <si>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</si>
  <si>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</si>
  <si>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</si>
  <si>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</si>
  <si>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</si>
  <si>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</si>
  <si>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</si>
  <si>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</si>
  <si>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</si>
  <si>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</si>
  <si>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</si>
  <si>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</si>
  <si>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</si>
  <si>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</si>
  <si>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</si>
  <si>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</si>
  <si>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</si>
  <si>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</si>
  <si>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</si>
  <si>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</si>
  <si>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</si>
  <si>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</si>
  <si>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</si>
  <si>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</si>
  <si>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</si>
  <si>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</si>
  <si>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</si>
  <si>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</si>
  <si>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</si>
  <si>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</si>
  <si>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</si>
  <si>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</si>
  <si>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</si>
  <si>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</si>
  <si>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</si>
  <si>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</si>
  <si>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</si>
  <si>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</si>
  <si>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</si>
  <si>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</si>
  <si>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</si>
  <si>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</si>
  <si>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</si>
  <si>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</si>
  <si>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</si>
  <si>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</si>
  <si>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</si>
  <si>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</si>
  <si>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</si>
  <si>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</si>
  <si>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</si>
  <si>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</si>
  <si>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</si>
  <si>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</si>
  <si>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</si>
  <si>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</si>
  <si>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</si>
  <si>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</si>
  <si>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</si>
  <si>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</si>
  <si>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</si>
  <si>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</si>
  <si>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</si>
  <si>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</si>
  <si>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</si>
  <si>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</si>
  <si>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</si>
  <si>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</si>
  <si>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</si>
  <si>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</si>
  <si>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</si>
  <si>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</si>
  <si>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</si>
  <si>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</si>
  <si>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</si>
  <si>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</si>
  <si>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</si>
  <si>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</si>
  <si>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</si>
  <si>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</si>
  <si>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</si>
  <si>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</si>
  <si>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</si>
  <si>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</si>
  <si>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</si>
  <si>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</si>
  <si>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</si>
  <si>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</si>
  <si>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</si>
  <si>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</si>
  <si>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</si>
  <si>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</si>
  <si>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</si>
  <si>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</si>
  <si>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</si>
  <si>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</si>
  <si>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</si>
  <si>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</si>
  <si>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</si>
  <si>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</si>
  <si>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</si>
  <si>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</si>
  <si>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</si>
  <si>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</si>
  <si>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</si>
  <si>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</si>
  <si>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</si>
  <si>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</si>
  <si>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</si>
  <si>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</si>
  <si>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</si>
  <si>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</si>
  <si>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</si>
  <si>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</si>
  <si>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</si>
  <si>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</si>
  <si>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</si>
  <si>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</si>
  <si>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</si>
  <si>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</si>
  <si>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</si>
  <si>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</si>
  <si>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</si>
  <si>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</si>
  <si>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</si>
  <si>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</si>
  <si>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</si>
  <si>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</si>
  <si>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</si>
  <si>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</si>
  <si>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</si>
  <si>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</si>
  <si>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</si>
  <si>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</si>
  <si>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</si>
  <si>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</si>
  <si>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</si>
  <si>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</si>
  <si>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</si>
  <si>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</si>
  <si>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</si>
  <si>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</si>
  <si>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</si>
  <si>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</si>
  <si>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</si>
  <si>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</si>
  <si>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</si>
  <si>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</si>
  <si>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</si>
  <si>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</si>
  <si>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</si>
  <si>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</si>
  <si>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</si>
  <si>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</si>
  <si>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</si>
  <si>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</si>
  <si>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</si>
  <si>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</si>
  <si>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</si>
  <si>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</si>
  <si>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</si>
  <si>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</si>
  <si>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</si>
  <si>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</si>
  <si>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</si>
  <si>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</si>
  <si>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</si>
  <si>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</si>
  <si>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</si>
  <si>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</si>
  <si>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</si>
  <si>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</si>
  <si>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</si>
  <si>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</si>
  <si>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</si>
  <si>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</si>
  <si>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</si>
  <si>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</si>
  <si>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</si>
  <si>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</si>
  <si>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</si>
  <si>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</si>
  <si>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</si>
  <si>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</si>
  <si>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</si>
  <si>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</si>
  <si>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</si>
  <si>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</si>
  <si>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</si>
  <si>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</si>
  <si>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</si>
  <si>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</si>
  <si>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</si>
  <si>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</si>
  <si>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</si>
  <si>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</si>
  <si>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</si>
  <si>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</si>
  <si>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</si>
  <si>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</si>
  <si>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</si>
  <si>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</si>
  <si>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</si>
  <si>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</si>
  <si>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</si>
  <si>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</si>
  <si>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</si>
  <si>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</si>
  <si>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</si>
  <si>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</si>
  <si>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</si>
  <si>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</si>
  <si>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</si>
  <si>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</si>
  <si>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</si>
  <si>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</si>
  <si>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</si>
  <si>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</si>
  <si>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</si>
  <si>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</si>
  <si>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</si>
  <si>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</si>
  <si>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</si>
  <si>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</si>
  <si>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</si>
  <si>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</si>
  <si>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</si>
  <si>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</si>
  <si>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</si>
  <si>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</si>
  <si>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</si>
  <si>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</si>
  <si>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</si>
  <si>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</si>
  <si>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</si>
  <si>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</si>
  <si>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</si>
  <si>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</si>
  <si>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</si>
  <si>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</si>
  <si>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</si>
  <si>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</si>
  <si>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</si>
  <si>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</si>
  <si>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</si>
  <si>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</si>
  <si>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</si>
  <si>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</si>
  <si>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</si>
  <si>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</si>
  <si>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</si>
  <si>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</si>
  <si>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</si>
  <si>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</si>
  <si>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</si>
  <si>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</si>
  <si>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</si>
  <si>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</si>
  <si>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</si>
  <si>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</si>
  <si>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</si>
  <si>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</si>
  <si>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</si>
  <si>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</si>
  <si>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</si>
  <si>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</si>
  <si>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</si>
  <si>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</si>
  <si>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</si>
  <si>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</si>
  <si>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</si>
  <si>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</si>
  <si>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</si>
  <si>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</si>
  <si>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</si>
  <si>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</si>
  <si>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</si>
  <si>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</si>
  <si>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</si>
  <si>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</si>
  <si>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</si>
  <si>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</si>
  <si>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</si>
  <si>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</si>
  <si>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</si>
  <si>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</si>
  <si>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</si>
  <si>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</si>
  <si>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</si>
  <si>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</si>
  <si>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</si>
  <si>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</si>
  <si>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</si>
  <si>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</si>
  <si>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</si>
  <si>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</si>
  <si>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</si>
  <si>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</si>
  <si>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</si>
  <si>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</si>
  <si>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</si>
  <si>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</si>
  <si>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</si>
  <si>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</si>
  <si>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</si>
  <si>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</si>
  <si>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</si>
  <si>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</si>
  <si>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</si>
  <si>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</si>
  <si>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</si>
  <si>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</si>
  <si>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</si>
  <si>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</si>
  <si>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</si>
  <si>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</si>
  <si>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</si>
  <si>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</si>
  <si>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</si>
  <si>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</si>
  <si>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</si>
  <si>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</si>
  <si>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</si>
  <si>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</si>
  <si>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</si>
  <si>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</si>
  <si>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</si>
  <si>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</si>
  <si>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</si>
  <si>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</si>
  <si>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</si>
  <si>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</si>
  <si>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</si>
  <si>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</si>
  <si>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</si>
  <si>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</si>
  <si>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</si>
  <si>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</si>
  <si>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</si>
  <si>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</si>
  <si>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</si>
  <si>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</si>
  <si>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</si>
  <si>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</si>
  <si>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</si>
  <si>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</si>
  <si>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</si>
  <si>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</si>
  <si>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</si>
  <si>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</si>
  <si>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</si>
  <si>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</si>
  <si>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</si>
  <si>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</si>
  <si>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</si>
  <si>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</si>
  <si>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</si>
  <si>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</si>
  <si>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</si>
  <si>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</si>
  <si>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</si>
  <si>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</si>
  <si>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</si>
  <si>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</si>
  <si>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</si>
  <si>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</si>
  <si>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</si>
  <si>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</si>
  <si>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</si>
  <si>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</si>
  <si>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</si>
  <si>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</si>
  <si>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</si>
  <si>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</si>
  <si>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</si>
  <si>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</si>
  <si>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</si>
  <si>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</si>
  <si>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</si>
  <si>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</si>
  <si>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</si>
  <si>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</si>
  <si>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</si>
  <si>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</si>
  <si>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</si>
  <si>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</si>
  <si>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</si>
  <si>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</si>
  <si>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</si>
  <si>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</si>
  <si>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</si>
  <si>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</si>
  <si>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</si>
  <si>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</si>
  <si>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</si>
  <si>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</si>
  <si>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</si>
  <si>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</si>
  <si>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</si>
  <si>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</si>
  <si>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</si>
  <si>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</si>
  <si>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</si>
  <si>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</si>
  <si>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</si>
  <si>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</si>
  <si>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</si>
  <si>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</si>
  <si>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</si>
  <si>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</si>
  <si>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</si>
  <si>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</si>
  <si>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</si>
  <si>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</si>
  <si>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</si>
  <si>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</si>
  <si>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</si>
  <si>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</si>
  <si>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</si>
  <si>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</si>
  <si>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</si>
  <si>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</si>
  <si>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</si>
  <si>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</si>
  <si>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</si>
  <si>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</si>
  <si>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</si>
  <si>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</si>
  <si>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</si>
  <si>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</si>
  <si>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</si>
  <si>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</si>
  <si>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</si>
  <si>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</si>
  <si>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</si>
  <si>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</si>
  <si>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</si>
  <si>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</si>
  <si>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</si>
  <si>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</si>
  <si>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</si>
  <si>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</si>
  <si>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</si>
  <si>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</si>
  <si>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</si>
  <si>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</si>
  <si>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</si>
  <si>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</si>
  <si>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</si>
  <si>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</si>
  <si>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</si>
  <si>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</si>
  <si>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</si>
  <si>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</si>
  <si>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</si>
  <si>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</si>
  <si>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</si>
  <si>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</si>
  <si>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</si>
  <si>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</si>
  <si>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</si>
  <si>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</si>
  <si>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</si>
  <si>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</si>
  <si>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</si>
  <si>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</si>
  <si>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</si>
  <si>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</si>
  <si>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</si>
  <si>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</si>
  <si>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</si>
  <si>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</si>
  <si>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</si>
  <si>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</si>
  <si>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</si>
  <si>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</si>
  <si>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</si>
  <si>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</si>
  <si>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</si>
  <si>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</si>
  <si>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</si>
  <si>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</si>
  <si>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</si>
  <si>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</si>
  <si>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</si>
  <si>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</si>
  <si>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</si>
  <si>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</si>
  <si>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</si>
  <si>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</si>
  <si>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</si>
  <si>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</si>
  <si>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</si>
  <si>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</si>
  <si>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</si>
  <si>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</si>
  <si>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</si>
  <si>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</si>
  <si>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</si>
  <si>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</si>
  <si>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</si>
  <si>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</si>
  <si>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</si>
  <si>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</si>
  <si>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</si>
  <si>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</si>
  <si>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</si>
  <si>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</si>
  <si>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</si>
  <si>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</si>
  <si>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</si>
  <si>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</si>
  <si>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</si>
  <si>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</si>
  <si>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</si>
  <si>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</si>
  <si>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</si>
  <si>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</si>
  <si>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</si>
  <si>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</si>
  <si>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</si>
  <si>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</si>
  <si>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</si>
  <si>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</si>
  <si>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</si>
  <si>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</si>
  <si>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</si>
  <si>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</si>
  <si>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</si>
  <si>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</si>
  <si>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</si>
  <si>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</si>
  <si>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</si>
  <si>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</si>
  <si>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</si>
  <si>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</si>
  <si>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</si>
  <si>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</si>
  <si>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</si>
  <si>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</si>
  <si>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</si>
  <si>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</si>
  <si>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</si>
  <si>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</si>
  <si>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</si>
  <si>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</si>
  <si>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</si>
  <si>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</si>
  <si>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</si>
  <si>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</si>
  <si>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</si>
  <si>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</si>
  <si>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</si>
  <si>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</si>
  <si>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</si>
  <si>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</si>
  <si>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</si>
  <si>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</si>
  <si>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</si>
  <si>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</si>
  <si>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</si>
  <si>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</si>
  <si>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</si>
  <si>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</si>
  <si>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</si>
  <si>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</si>
  <si>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</si>
  <si>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</si>
  <si>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</si>
  <si>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</si>
  <si>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</si>
  <si>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</si>
  <si>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</si>
  <si>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</si>
  <si>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</si>
  <si>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</si>
  <si>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</si>
  <si>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</si>
  <si>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</si>
  <si>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</si>
  <si>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</si>
  <si>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</si>
  <si>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</si>
  <si>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</si>
  <si>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</si>
  <si>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</si>
  <si>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</si>
  <si>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</si>
  <si>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</si>
  <si>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</si>
  <si>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</si>
  <si>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</si>
  <si>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</si>
  <si>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</si>
  <si>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</si>
  <si>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</si>
  <si>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</si>
  <si>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</si>
  <si>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</si>
  <si>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</si>
  <si>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</si>
  <si>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</si>
  <si>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</si>
  <si>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</si>
  <si>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</si>
  <si>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</si>
  <si>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</si>
  <si>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</si>
  <si>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</si>
  <si>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</si>
  <si>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</si>
  <si>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</si>
  <si>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</si>
  <si>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</si>
  <si>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</si>
  <si>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</si>
  <si>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</si>
  <si>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</si>
  <si>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</si>
  <si>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</si>
  <si>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</si>
  <si>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</si>
  <si>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</si>
  <si>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</si>
  <si>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</si>
  <si>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</si>
  <si>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</si>
  <si>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</si>
  <si>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</si>
  <si>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</si>
  <si>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</si>
  <si>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</si>
  <si>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</si>
  <si>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</si>
  <si>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</si>
  <si>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</si>
  <si>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</si>
  <si>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</si>
  <si>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</si>
  <si>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</si>
  <si>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</si>
  <si>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</si>
  <si>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</si>
  <si>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</si>
  <si>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</si>
  <si>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</si>
  <si>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</si>
  <si>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</si>
  <si>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</si>
  <si>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</si>
  <si>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</si>
  <si>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</si>
  <si>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</si>
  <si>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</si>
  <si>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</si>
  <si>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</si>
  <si>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</si>
  <si>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</si>
  <si>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</si>
  <si>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</si>
  <si>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</si>
  <si>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</si>
  <si>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</si>
  <si>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</si>
  <si>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</si>
  <si>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</si>
  <si>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</si>
  <si>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</si>
  <si>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</si>
  <si>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</si>
  <si>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</si>
  <si>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</si>
  <si>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</si>
  <si>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</si>
  <si>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</si>
  <si>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</si>
  <si>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</si>
  <si>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</si>
  <si>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</si>
  <si>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</si>
  <si>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</si>
  <si>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</si>
  <si>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</si>
  <si>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</si>
  <si>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</si>
  <si>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</si>
  <si>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</si>
  <si>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</si>
  <si>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</si>
  <si>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</si>
  <si>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</si>
  <si>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</si>
  <si>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</si>
  <si>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</si>
  <si>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</si>
  <si>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</si>
  <si>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</si>
  <si>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</si>
  <si>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</si>
  <si>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</si>
  <si>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</si>
  <si>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</si>
  <si>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</si>
  <si>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</si>
  <si>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</si>
  <si>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</si>
  <si>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</si>
  <si>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</si>
  <si>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</si>
  <si>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</si>
  <si>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</si>
  <si>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</si>
  <si>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</si>
  <si>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</si>
  <si>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</si>
  <si>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</si>
  <si>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</si>
  <si>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</si>
  <si>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</si>
  <si>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</si>
  <si>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</si>
  <si>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</si>
  <si>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</si>
  <si>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</si>
  <si>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</si>
  <si>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</si>
  <si>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</si>
  <si>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</si>
  <si>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</si>
  <si>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</si>
  <si>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</si>
  <si>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</si>
  <si>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</si>
  <si>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</si>
  <si>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</si>
  <si>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</si>
  <si>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</si>
  <si>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</si>
  <si>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</si>
  <si>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</si>
  <si>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</si>
  <si>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</si>
  <si>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</si>
  <si>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</si>
  <si>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</si>
  <si>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</si>
  <si>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</si>
  <si>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</si>
  <si>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</si>
  <si>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</si>
  <si>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</si>
  <si>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</si>
  <si>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</si>
  <si>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</si>
  <si>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</si>
  <si>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</si>
  <si>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</si>
  <si>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</si>
  <si>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</si>
  <si>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</si>
  <si>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</si>
  <si>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</si>
  <si>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</si>
  <si>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</si>
  <si>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</si>
  <si>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</si>
  <si>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</si>
  <si>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</si>
  <si>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</si>
  <si>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</si>
  <si>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</si>
  <si>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</si>
  <si>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</si>
  <si>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</si>
  <si>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</si>
  <si>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</si>
  <si>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</si>
  <si>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</si>
  <si>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</si>
  <si>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</si>
  <si>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</si>
  <si>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</si>
  <si>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</si>
  <si>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</si>
  <si>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</si>
  <si>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</si>
  <si>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</si>
  <si>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</si>
  <si>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</si>
  <si>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</si>
  <si>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</si>
  <si>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</si>
  <si>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</si>
  <si>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</si>
  <si>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</si>
  <si>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</si>
  <si>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</si>
  <si>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</si>
  <si>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</si>
  <si>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</si>
  <si>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</si>
  <si>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</si>
  <si>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</si>
  <si>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</si>
  <si>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</si>
  <si>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</si>
  <si>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</si>
  <si>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</si>
  <si>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</si>
  <si>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</si>
  <si>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</si>
  <si>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</si>
  <si>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</si>
  <si>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</si>
  <si>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</si>
  <si>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</si>
  <si>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</si>
  <si>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</si>
  <si>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</si>
  <si>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</si>
  <si>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</si>
  <si>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</si>
  <si>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</si>
  <si>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</si>
  <si>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</si>
  <si>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</si>
  <si>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</si>
  <si>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</si>
  <si>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</si>
  <si>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</si>
  <si>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</si>
  <si>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</si>
  <si>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</si>
  <si>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</si>
  <si>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</si>
  <si>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</si>
  <si>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</si>
  <si>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</si>
  <si>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</si>
  <si>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</si>
  <si>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</si>
  <si>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</si>
  <si>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</si>
  <si>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</si>
  <si>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</si>
  <si>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</si>
  <si>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</si>
  <si>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</si>
  <si>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</si>
  <si>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</si>
  <si>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</si>
  <si>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</si>
  <si>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</si>
  <si>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</si>
  <si>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</si>
  <si>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</si>
  <si>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</si>
  <si>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</si>
  <si>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</si>
  <si>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</si>
  <si>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</si>
  <si>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</si>
  <si>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</si>
  <si>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</si>
  <si>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</si>
  <si>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</si>
  <si>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</si>
  <si>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</si>
  <si>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</si>
  <si>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</si>
  <si>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</si>
  <si>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</si>
  <si>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</si>
  <si>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</si>
  <si>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</si>
  <si>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</si>
  <si>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</si>
  <si>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</si>
  <si>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</si>
  <si>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</si>
  <si>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</si>
  <si>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</si>
  <si>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</si>
  <si>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</si>
  <si>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</si>
  <si>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</si>
  <si>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</si>
  <si>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</si>
  <si>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</si>
  <si>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</si>
  <si>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</si>
  <si>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</si>
  <si>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</si>
  <si>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</si>
  <si>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</si>
  <si>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</si>
  <si>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</si>
  <si>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</si>
  <si>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</si>
  <si>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</si>
  <si>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</si>
  <si>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</si>
  <si>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</si>
  <si>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</si>
  <si>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</si>
  <si>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</si>
  <si>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</si>
  <si>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</si>
  <si>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</si>
  <si>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</si>
  <si>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</si>
  <si>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</si>
  <si>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</si>
  <si>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</si>
  <si>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</si>
  <si>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</si>
  <si>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</si>
  <si>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</si>
  <si>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</si>
  <si>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</si>
  <si>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</si>
  <si>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</si>
  <si>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</si>
  <si>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</si>
  <si>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</si>
  <si>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</si>
  <si>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</si>
  <si>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</si>
  <si>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</si>
  <si>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</si>
  <si>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</si>
  <si>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</si>
  <si>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</si>
  <si>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</si>
  <si>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</si>
  <si>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</si>
  <si>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</si>
  <si>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</si>
  <si>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</si>
  <si>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</si>
  <si>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</si>
  <si>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</si>
  <si>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</si>
  <si>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</si>
  <si>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</si>
  <si>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</si>
  <si>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</si>
  <si>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</si>
  <si>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</si>
  <si>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</si>
  <si>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</si>
  <si>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</si>
  <si>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</si>
  <si>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</si>
  <si>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</si>
  <si>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</si>
  <si>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</si>
  <si>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</si>
  <si>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</si>
  <si>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</si>
  <si>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</si>
  <si>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</si>
  <si>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</si>
  <si>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</si>
  <si>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</si>
  <si>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</si>
  <si>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</si>
  <si>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</si>
  <si>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</si>
  <si>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</si>
  <si>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</si>
  <si>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</si>
  <si>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</si>
  <si>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</si>
  <si>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</si>
  <si>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</si>
  <si>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</si>
  <si>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</si>
  <si>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</si>
  <si>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</si>
  <si>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</si>
  <si>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</si>
  <si>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</si>
  <si>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</si>
  <si>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</si>
  <si>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</si>
  <si>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</si>
  <si>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</si>
  <si>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</si>
  <si>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</si>
  <si>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</si>
  <si>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</si>
  <si>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</si>
  <si>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</si>
  <si>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</si>
  <si>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</si>
  <si>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</si>
  <si>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</si>
  <si>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</si>
  <si>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</si>
  <si>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</si>
  <si>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</si>
  <si>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</si>
  <si>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</si>
  <si>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</si>
  <si>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</si>
  <si>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</si>
  <si>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</si>
  <si>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</si>
  <si>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</si>
  <si>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</si>
  <si>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</si>
  <si>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</si>
  <si>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</si>
  <si>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</si>
  <si>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</si>
  <si>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</si>
  <si>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</si>
  <si>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</si>
  <si>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</si>
  <si>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</si>
  <si>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</si>
  <si>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</si>
  <si>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</si>
  <si>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</si>
  <si>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</si>
  <si>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</si>
  <si>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</si>
  <si>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</si>
  <si>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</si>
  <si>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</si>
  <si>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</si>
  <si>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</si>
  <si>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</si>
  <si>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</si>
  <si>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</si>
  <si>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</si>
  <si>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</si>
  <si>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</si>
  <si>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</si>
  <si>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</si>
  <si>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</si>
  <si>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</si>
  <si>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</si>
  <si>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</si>
  <si>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</si>
  <si>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</si>
  <si>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</si>
  <si>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</si>
  <si>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</si>
  <si>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</si>
  <si>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</si>
  <si>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</si>
  <si>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</si>
  <si>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</si>
  <si>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</si>
  <si>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</si>
  <si>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</si>
  <si>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</si>
  <si>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</si>
  <si>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</si>
  <si>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</si>
  <si>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</si>
  <si>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</si>
  <si>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</si>
  <si>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</si>
  <si>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</si>
  <si>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</si>
  <si>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</si>
  <si>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</si>
  <si>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</si>
  <si>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</si>
  <si>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</si>
  <si>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</si>
  <si>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</si>
  <si>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</si>
  <si>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</si>
  <si>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</si>
  <si>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</si>
  <si>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</si>
  <si>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</si>
  <si>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</si>
  <si>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</si>
  <si>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</si>
  <si>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</si>
  <si>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</si>
  <si>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</si>
  <si>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</si>
  <si>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</si>
  <si>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</si>
  <si>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</si>
  <si>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</si>
  <si>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</si>
  <si>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</si>
  <si>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</si>
  <si>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</si>
  <si>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</si>
  <si>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</si>
  <si>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</si>
  <si>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</si>
  <si>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</si>
  <si>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</si>
  <si>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</si>
  <si>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</si>
  <si>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</si>
  <si>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</si>
  <si>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</si>
  <si>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</si>
  <si>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</si>
  <si>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</si>
  <si>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</si>
  <si>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</si>
  <si>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</si>
  <si>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</si>
  <si>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</si>
  <si>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</si>
  <si>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</si>
  <si>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</si>
  <si>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</si>
  <si>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</si>
  <si>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</si>
  <si>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</si>
  <si>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</si>
  <si>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</si>
  <si>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</si>
  <si>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</si>
  <si>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</si>
  <si>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</si>
  <si>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</si>
  <si>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</si>
  <si>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</si>
  <si>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</si>
  <si>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</si>
  <si>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</si>
  <si>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</si>
  <si>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</si>
  <si>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</si>
  <si>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</si>
  <si>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</si>
  <si>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</si>
  <si>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</si>
  <si>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</si>
  <si>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</si>
  <si>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</si>
  <si>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</si>
  <si>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</si>
  <si>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</si>
  <si>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</si>
  <si>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</si>
  <si>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</si>
  <si>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</si>
  <si>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</si>
  <si>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</si>
  <si>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</si>
  <si>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</si>
  <si>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</si>
  <si>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</si>
  <si>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</si>
  <si>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</si>
  <si>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</si>
  <si>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</si>
  <si>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</si>
  <si>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</si>
  <si>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</si>
  <si>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</si>
  <si>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</si>
  <si>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</si>
  <si>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</si>
  <si>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</si>
  <si>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</si>
  <si>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</si>
  <si>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</si>
  <si>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</si>
  <si>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</si>
  <si>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</si>
  <si>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</si>
  <si>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</si>
  <si>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</si>
  <si>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</si>
  <si>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</si>
  <si>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</si>
  <si>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</si>
  <si>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</si>
  <si>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</si>
  <si>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</si>
  <si>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</si>
  <si>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</si>
  <si>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</si>
  <si>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</si>
  <si>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</si>
  <si>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</si>
  <si>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</si>
  <si>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</si>
  <si>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</si>
  <si>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</si>
  <si>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</si>
  <si>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</si>
  <si>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</si>
  <si>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</si>
  <si>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</si>
  <si>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</si>
  <si>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</si>
  <si>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</si>
  <si>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</si>
  <si>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</si>
  <si>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</si>
  <si>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</si>
  <si>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</si>
  <si>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</si>
  <si>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</si>
  <si>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</si>
  <si>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</si>
  <si>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</si>
  <si>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</si>
  <si>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</si>
  <si>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</si>
  <si>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</si>
  <si>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</si>
  <si>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</si>
  <si>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</si>
  <si>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</si>
  <si>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</si>
  <si>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</si>
  <si>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</si>
  <si>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</si>
  <si>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</si>
  <si>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</si>
  <si>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</si>
  <si>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</si>
  <si>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</si>
  <si>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</si>
  <si>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</si>
  <si>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</si>
  <si>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</si>
  <si>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</si>
  <si>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</si>
  <si>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</si>
  <si>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</si>
  <si>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</si>
  <si>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</si>
  <si>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</si>
  <si>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</si>
  <si>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</si>
  <si>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</si>
  <si>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</si>
  <si>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</si>
  <si>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</si>
  <si>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</si>
  <si>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</si>
  <si>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</si>
  <si>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</si>
  <si>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</si>
  <si>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</si>
  <si>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</si>
  <si>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</si>
  <si>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</si>
  <si>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</si>
  <si>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</si>
  <si>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</si>
  <si>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</si>
  <si>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</si>
  <si>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</si>
  <si>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</si>
  <si>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</si>
  <si>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</si>
  <si>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</si>
  <si>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</si>
  <si>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</si>
  <si>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</si>
  <si>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</si>
  <si>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</si>
  <si>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</si>
  <si>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</si>
  <si>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</si>
  <si>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</si>
  <si>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</si>
  <si>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</si>
  <si>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</si>
  <si>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</si>
  <si>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</si>
  <si>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</si>
  <si>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</si>
  <si>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</si>
  <si>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</si>
  <si>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</si>
  <si>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</si>
  <si>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</si>
  <si>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</si>
  <si>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</si>
  <si>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</si>
  <si>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</si>
  <si>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</si>
  <si>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</si>
  <si>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</si>
  <si>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</si>
  <si>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</si>
  <si>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</si>
  <si>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</si>
  <si>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</si>
  <si>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</si>
  <si>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</si>
  <si>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</si>
  <si>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</si>
  <si>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</si>
  <si>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</si>
  <si>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</si>
  <si>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</si>
  <si>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</si>
  <si>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</si>
  <si>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</si>
  <si>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</si>
  <si>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</si>
  <si>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</si>
  <si>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</si>
  <si>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</si>
  <si>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</si>
  <si>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</si>
  <si>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</si>
  <si>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</si>
  <si>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</si>
  <si>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</si>
  <si>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</si>
  <si>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</si>
  <si>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</si>
  <si>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</si>
  <si>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</si>
  <si>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</si>
  <si>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</si>
  <si>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</si>
  <si>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</si>
  <si>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</si>
  <si>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</si>
  <si>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</si>
  <si>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</si>
  <si>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</si>
  <si>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</si>
  <si>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</si>
  <si>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</si>
  <si>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</si>
  <si>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</si>
  <si>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</si>
  <si>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</si>
  <si>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</si>
  <si>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</si>
  <si>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</si>
  <si>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</si>
  <si>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</si>
  <si>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</si>
  <si>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</si>
  <si>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</si>
  <si>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</si>
  <si>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</si>
  <si>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</si>
  <si>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</si>
  <si>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</si>
  <si>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</si>
  <si>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</si>
  <si>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</si>
  <si>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</si>
  <si>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</si>
  <si>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</si>
  <si>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</si>
  <si>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</si>
  <si>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</si>
  <si>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</si>
  <si>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</si>
  <si>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</si>
  <si>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</si>
  <si>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</si>
  <si>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</si>
  <si>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</si>
  <si>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</si>
  <si>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</si>
  <si>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</si>
  <si>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</si>
  <si>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</si>
  <si>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</si>
  <si>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</si>
  <si>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</si>
  <si>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</si>
  <si>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</si>
  <si>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</si>
  <si>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</si>
  <si>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</si>
  <si>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</si>
  <si>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</si>
  <si>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</si>
  <si>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</si>
  <si>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</si>
  <si>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</si>
  <si>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</si>
  <si>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</si>
  <si>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</si>
  <si>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</si>
  <si>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</si>
  <si>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</si>
  <si>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</si>
  <si>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</si>
  <si>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</si>
  <si>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</si>
  <si>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</si>
  <si>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</si>
  <si>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</si>
  <si>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</si>
  <si>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</si>
  <si>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</si>
  <si>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</si>
  <si>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</si>
  <si>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</si>
  <si>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</si>
  <si>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</si>
  <si>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</si>
  <si>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</si>
  <si>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</si>
  <si>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</si>
  <si>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</si>
  <si>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</si>
  <si>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</si>
  <si>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</si>
  <si>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</si>
  <si>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</si>
  <si>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</si>
  <si>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</si>
  <si>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</si>
  <si>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</si>
  <si>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</si>
  <si>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</si>
  <si>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</si>
  <si>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</si>
  <si>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</si>
  <si>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</si>
  <si>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</si>
  <si>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</si>
  <si>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</si>
  <si>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</si>
  <si>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</si>
  <si>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</si>
  <si>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</si>
  <si>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</si>
  <si>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</si>
  <si>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</si>
  <si>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</si>
  <si>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</si>
  <si>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</si>
  <si>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</si>
  <si>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</si>
  <si>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</si>
  <si>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</si>
  <si>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</si>
  <si>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</si>
  <si>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</si>
  <si>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</si>
  <si>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</si>
  <si>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</si>
  <si>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</si>
  <si>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</si>
  <si>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</si>
  <si>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</si>
  <si>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</si>
  <si>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</si>
  <si>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</si>
  <si>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</si>
  <si>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</si>
  <si>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</si>
  <si>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</si>
  <si>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</si>
  <si>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</si>
  <si>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</si>
  <si>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</si>
  <si>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</si>
  <si>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</si>
  <si>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</si>
  <si>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</si>
  <si>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</si>
  <si>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</si>
  <si>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</si>
  <si>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</si>
  <si>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</si>
  <si>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</si>
  <si>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</si>
  <si>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</si>
  <si>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</si>
  <si>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</si>
  <si>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</si>
  <si>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</si>
  <si>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</si>
  <si>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</si>
  <si>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</si>
  <si>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</si>
  <si>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</si>
  <si>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</si>
  <si>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</si>
  <si>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</si>
  <si>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</si>
  <si>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</si>
  <si>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</si>
  <si>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</si>
  <si>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</si>
  <si>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</si>
  <si>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</si>
  <si>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</si>
  <si>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</si>
  <si>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</si>
  <si>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</si>
  <si>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</si>
  <si>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</si>
  <si>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</si>
  <si>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</si>
  <si>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</si>
  <si>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</si>
  <si>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</si>
  <si>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</si>
  <si>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</si>
  <si>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</si>
  <si>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</si>
  <si>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</si>
  <si>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</si>
  <si>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</si>
  <si>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</si>
  <si>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</si>
  <si>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</si>
  <si>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</si>
  <si>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</si>
  <si>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</si>
  <si>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</si>
  <si>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</si>
  <si>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</si>
  <si>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</si>
  <si>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</si>
  <si>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</si>
  <si>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</si>
  <si>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</si>
  <si>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</si>
  <si>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</si>
  <si>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</si>
  <si>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</si>
  <si>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</si>
  <si>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</si>
  <si>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</si>
  <si>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</si>
  <si>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</si>
  <si>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</si>
  <si>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</si>
  <si>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</si>
  <si>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</si>
  <si>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</si>
  <si>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</si>
  <si>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</si>
  <si>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</si>
  <si>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</si>
  <si>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</si>
  <si>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</si>
  <si>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</si>
  <si>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</si>
  <si>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</si>
  <si>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</si>
  <si>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</si>
  <si>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</si>
  <si>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</si>
  <si>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</si>
  <si>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</si>
  <si>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</si>
  <si>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</si>
  <si>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</si>
  <si>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</si>
  <si>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</si>
  <si>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</si>
  <si>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</si>
  <si>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</si>
  <si>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</si>
  <si>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</si>
  <si>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</si>
  <si>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</si>
  <si>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</si>
  <si>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</si>
  <si>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</si>
  <si>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</si>
  <si>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</si>
  <si>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</si>
  <si>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</si>
  <si>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</si>
  <si>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</si>
  <si>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</si>
  <si>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</si>
  <si>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</si>
  <si>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</si>
  <si>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</si>
  <si>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</si>
  <si>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</si>
  <si>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</si>
  <si>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</si>
  <si>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</si>
  <si>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</si>
  <si>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</si>
  <si>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</si>
  <si>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</si>
  <si>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</si>
  <si>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</si>
  <si>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</si>
  <si>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</si>
  <si>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</si>
  <si>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</si>
  <si>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</si>
  <si>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</si>
  <si>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</si>
  <si>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</si>
  <si>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</si>
  <si>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</si>
  <si>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</si>
  <si>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</si>
  <si>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</si>
  <si>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</si>
  <si>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</si>
  <si>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</si>
  <si>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</si>
  <si>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</si>
  <si>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</si>
  <si>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</si>
  <si>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</si>
  <si>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</si>
  <si>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</si>
  <si>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</si>
  <si>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</si>
  <si>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</si>
  <si>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</si>
  <si>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</si>
  <si>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</si>
  <si>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</si>
  <si>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</si>
  <si>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</si>
  <si>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</si>
  <si>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</si>
  <si>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</si>
  <si>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</si>
  <si>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</si>
  <si>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</si>
  <si>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</si>
  <si>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</si>
  <si>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</si>
  <si>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</si>
  <si>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</si>
  <si>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</si>
  <si>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</si>
  <si>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</si>
  <si>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</si>
  <si>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</si>
  <si>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</si>
  <si>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</si>
  <si>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</si>
  <si>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</si>
  <si>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</si>
  <si>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</si>
  <si>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</si>
  <si>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</si>
  <si>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</si>
  <si>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</si>
  <si>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</si>
  <si>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</si>
  <si>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</si>
  <si>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</si>
  <si>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</si>
  <si>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</si>
  <si>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</si>
  <si>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</si>
  <si>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</si>
  <si>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</si>
  <si>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</si>
  <si>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</si>
  <si>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</si>
  <si>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</si>
  <si>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</si>
  <si>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</si>
  <si>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</si>
  <si>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</si>
  <si>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</si>
  <si>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</si>
  <si>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</si>
  <si>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</si>
  <si>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</si>
  <si>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</si>
  <si>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</si>
  <si>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</si>
  <si>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</si>
  <si>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</si>
  <si>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</si>
  <si>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</si>
  <si>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</si>
  <si>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</si>
  <si>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</si>
  <si>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</si>
  <si>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</si>
  <si>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</si>
  <si>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</si>
  <si>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</si>
  <si>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</si>
  <si>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</si>
  <si>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</si>
  <si>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</si>
  <si>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</si>
  <si>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</si>
  <si>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</si>
  <si>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</si>
  <si>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</si>
  <si>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</si>
  <si>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</si>
  <si>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</si>
  <si>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</si>
  <si>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</si>
  <si>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</si>
  <si>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</si>
  <si>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</si>
  <si>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</si>
  <si>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</si>
  <si>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</si>
  <si>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</si>
  <si>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</si>
  <si>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</si>
  <si>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</si>
  <si>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</si>
  <si>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</si>
  <si>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</si>
  <si>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</si>
  <si>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</si>
  <si>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</si>
  <si>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</si>
  <si>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</si>
  <si>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</si>
  <si>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</si>
  <si>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</si>
  <si>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</si>
  <si>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</si>
  <si>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</si>
  <si>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</si>
  <si>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</si>
  <si>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</si>
  <si>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</si>
  <si>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</si>
  <si>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</si>
  <si>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</si>
  <si>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</si>
  <si>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</si>
  <si>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</si>
  <si>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</si>
  <si>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</si>
  <si>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</si>
  <si>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</si>
  <si>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</si>
  <si>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</si>
  <si>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</si>
  <si>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</si>
  <si>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</si>
  <si>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</si>
  <si>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</si>
  <si>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</si>
  <si>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</si>
  <si>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</si>
  <si>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</si>
  <si>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</si>
  <si>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</si>
  <si>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</si>
  <si>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</si>
  <si>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</si>
  <si>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</si>
  <si>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</si>
  <si>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</si>
  <si>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</si>
  <si>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</si>
  <si>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</si>
  <si>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</si>
  <si>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</si>
  <si>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</si>
  <si>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</si>
  <si>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</si>
  <si>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</si>
  <si>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</si>
  <si>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</si>
  <si>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</si>
  <si>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</si>
  <si>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</si>
  <si>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</si>
  <si>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</si>
  <si>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</si>
  <si>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</si>
  <si>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</si>
  <si>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</si>
  <si>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</si>
  <si>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</si>
  <si>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</si>
  <si>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</si>
  <si>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</si>
  <si>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</si>
  <si>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</si>
  <si>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</si>
  <si>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</si>
  <si>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</si>
  <si>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</si>
  <si>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</si>
  <si>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</si>
  <si>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</si>
  <si>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</si>
  <si>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</si>
  <si>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</si>
  <si>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</si>
  <si>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</si>
  <si>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</si>
  <si>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</si>
  <si>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</si>
  <si>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</si>
  <si>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</si>
  <si>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</si>
  <si>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</si>
  <si>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</si>
  <si>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</si>
  <si>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</si>
  <si>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</si>
  <si>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</si>
  <si>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</si>
  <si>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</si>
  <si>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</si>
  <si>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</si>
  <si>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</si>
  <si>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</si>
  <si>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</si>
  <si>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</si>
  <si>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</si>
  <si>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</si>
  <si>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</si>
  <si>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</si>
  <si>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</si>
  <si>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</si>
  <si>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</si>
  <si>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</si>
  <si>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</si>
  <si>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</si>
  <si>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</si>
  <si>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</si>
  <si>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</si>
  <si>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</si>
  <si>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</si>
  <si>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</si>
  <si>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</si>
  <si>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</si>
  <si>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</si>
  <si>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</si>
  <si>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</si>
  <si>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</si>
  <si>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</si>
  <si>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</si>
  <si>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</si>
  <si>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</si>
  <si>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</si>
  <si>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</si>
  <si>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</si>
  <si>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</si>
  <si>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</si>
  <si>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</si>
  <si>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</si>
  <si>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</si>
  <si>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</si>
  <si>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</si>
  <si>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</si>
  <si>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</si>
  <si>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</si>
  <si>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</si>
  <si>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</si>
  <si>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</si>
  <si>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</si>
  <si>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</si>
  <si>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</si>
  <si>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</si>
  <si>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</si>
  <si>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</si>
  <si>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</si>
  <si>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</si>
  <si>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</si>
  <si>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</si>
  <si>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</si>
  <si>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</si>
  <si>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</si>
  <si>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</si>
  <si>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</si>
  <si>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</si>
  <si>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</si>
  <si>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</si>
  <si>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</si>
  <si>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</si>
  <si>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</si>
  <si>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</si>
  <si>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</si>
  <si>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</si>
  <si>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</si>
  <si>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</si>
  <si>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</si>
  <si>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</si>
  <si>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</si>
  <si>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</si>
  <si>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</si>
  <si>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</si>
  <si>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</si>
  <si>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</si>
  <si>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</si>
  <si>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</si>
  <si>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</si>
  <si>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</si>
  <si>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</si>
  <si>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</si>
  <si>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</si>
  <si>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</si>
  <si>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</si>
  <si>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</si>
  <si>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</si>
  <si>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</si>
  <si>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</si>
  <si>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</si>
  <si>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</si>
  <si>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</si>
  <si>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</si>
  <si>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</si>
  <si>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</si>
  <si>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</si>
  <si>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</si>
  <si>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</si>
  <si>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</si>
  <si>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</si>
  <si>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</si>
  <si>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</si>
  <si>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</si>
  <si>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</si>
  <si>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</si>
  <si>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</si>
  <si>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</si>
  <si>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</si>
  <si>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</si>
  <si>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</si>
  <si>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</si>
  <si>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</si>
  <si>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</si>
  <si>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</si>
  <si>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</si>
  <si>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</si>
  <si>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</si>
  <si>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</si>
  <si>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</si>
  <si>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</si>
  <si>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</si>
  <si>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</si>
  <si>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</si>
  <si>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</si>
  <si>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</si>
  <si>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</si>
  <si>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</si>
  <si>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</si>
  <si>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</si>
  <si>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</si>
  <si>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</si>
  <si>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</si>
  <si>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</si>
  <si>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</si>
  <si>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</si>
  <si>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</si>
  <si>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</si>
  <si>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</si>
  <si>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</si>
  <si>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</si>
  <si>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</si>
  <si>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</si>
  <si>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</si>
  <si>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</si>
  <si>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</si>
  <si>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</si>
  <si>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</si>
  <si>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</si>
  <si>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</si>
  <si>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</si>
  <si>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</si>
  <si>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</si>
  <si>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</si>
  <si>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</si>
  <si>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</si>
  <si>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</si>
  <si>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</si>
  <si>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</si>
  <si>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</si>
  <si>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</si>
  <si>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</si>
  <si>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</si>
  <si>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</si>
  <si>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</si>
  <si>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</si>
  <si>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</si>
  <si>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</si>
  <si>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</si>
  <si>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</si>
  <si>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</si>
  <si>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</si>
  <si>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</si>
  <si>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</si>
  <si>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</si>
  <si>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</si>
  <si>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</si>
  <si>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</si>
  <si>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</si>
  <si>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</si>
  <si>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</si>
  <si>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</si>
  <si>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</si>
  <si>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</si>
  <si>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</si>
  <si>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</si>
  <si>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</si>
  <si>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</si>
  <si>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</si>
  <si>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</si>
  <si>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</si>
  <si>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</si>
  <si>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</si>
  <si>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</si>
  <si>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</si>
  <si>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</si>
  <si>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</si>
  <si>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</si>
  <si>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</si>
  <si>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</si>
  <si>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</si>
  <si>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</si>
  <si>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</si>
  <si>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</si>
  <si>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</si>
  <si>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</si>
  <si>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</si>
  <si>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</si>
  <si>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</si>
  <si>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</si>
  <si>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</si>
  <si>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</si>
  <si>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</si>
  <si>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</si>
  <si>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</si>
  <si>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</si>
  <si>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</si>
  <si>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</si>
  <si>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</si>
  <si>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</si>
  <si>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</si>
  <si>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</si>
  <si>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</si>
  <si>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</si>
  <si>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</si>
  <si>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</si>
  <si>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</si>
  <si>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</si>
  <si>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</si>
  <si>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</si>
  <si>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</si>
  <si>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</si>
  <si>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</si>
  <si>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</si>
  <si>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</si>
  <si>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</si>
  <si>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</si>
  <si>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</si>
  <si>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</si>
  <si>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</si>
  <si>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</si>
  <si>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</si>
  <si>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</si>
  <si>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</si>
  <si>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</si>
  <si>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</si>
  <si>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</si>
  <si>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</si>
  <si>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</si>
  <si>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</si>
  <si>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</si>
  <si>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</si>
  <si>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</si>
  <si>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</si>
  <si>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</si>
  <si>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</si>
  <si>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</si>
  <si>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</si>
  <si>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</si>
  <si>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</si>
  <si>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</si>
  <si>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</si>
  <si>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</si>
  <si>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</si>
  <si>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</si>
  <si>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</si>
  <si>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</si>
  <si>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</si>
  <si>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</si>
  <si>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</si>
  <si>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</si>
  <si>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</si>
  <si>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</si>
  <si>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</si>
  <si>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</si>
  <si>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</si>
  <si>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</si>
  <si>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</si>
  <si>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</si>
  <si>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</si>
  <si>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</si>
  <si>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</si>
  <si>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</si>
  <si>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</si>
  <si>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</si>
  <si>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</si>
  <si>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</si>
  <si>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</si>
  <si>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</si>
  <si>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</si>
  <si>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</si>
  <si>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</si>
  <si>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</si>
  <si>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</si>
  <si>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</si>
  <si>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</si>
  <si>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</si>
  <si>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</si>
  <si>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</si>
  <si>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</si>
  <si>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</si>
  <si>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</si>
  <si>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</si>
  <si>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</si>
  <si>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</si>
  <si>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</si>
  <si>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</si>
  <si>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</si>
  <si>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</si>
  <si>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</si>
  <si>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</si>
  <si>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</si>
  <si>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</si>
  <si>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</si>
  <si>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</si>
  <si>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</si>
  <si>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</si>
  <si>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</si>
  <si>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</si>
  <si>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</si>
  <si>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</si>
  <si>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</si>
  <si>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</si>
  <si>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</si>
  <si>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</si>
  <si>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</si>
  <si>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</si>
  <si>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</si>
  <si>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</si>
  <si>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</si>
  <si>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</si>
  <si>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</si>
  <si>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</si>
  <si>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</si>
  <si>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</si>
  <si>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</si>
  <si>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</si>
  <si>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</si>
  <si>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</si>
  <si>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</si>
  <si>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</si>
  <si>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</si>
  <si>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</si>
  <si>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</si>
  <si>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</si>
  <si>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</si>
  <si>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</si>
  <si>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</si>
  <si>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</si>
  <si>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</si>
  <si>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</si>
  <si>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</si>
  <si>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</si>
  <si>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</si>
  <si>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</si>
  <si>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</si>
  <si>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</si>
  <si>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</si>
  <si>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</si>
  <si>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</si>
  <si>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</si>
  <si>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</si>
  <si>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</si>
  <si>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</si>
  <si>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</si>
  <si>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</si>
  <si>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</si>
  <si>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</si>
  <si>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</si>
  <si>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</si>
  <si>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</si>
  <si>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</si>
  <si>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</si>
  <si>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</si>
  <si>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</si>
  <si>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</si>
  <si>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</si>
  <si>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</si>
  <si>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</si>
  <si>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</si>
  <si>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</si>
  <si>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</si>
  <si>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</si>
  <si>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</si>
  <si>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</si>
  <si>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</si>
  <si>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</si>
  <si>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</si>
  <si>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</si>
  <si>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</si>
  <si>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</si>
  <si>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</si>
  <si>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</si>
  <si>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</si>
  <si>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</si>
  <si>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</si>
  <si>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</si>
  <si>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</si>
  <si>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</si>
  <si>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</si>
  <si>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</si>
  <si>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</si>
  <si>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</si>
  <si>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</si>
  <si>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</si>
  <si>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</si>
  <si>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</si>
  <si>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</si>
  <si>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</si>
  <si>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</si>
  <si>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</si>
  <si>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</si>
  <si>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</si>
  <si>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</si>
  <si>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</si>
  <si>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</si>
  <si>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</si>
  <si>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</si>
  <si>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</si>
  <si>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</si>
  <si>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</si>
  <si>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</si>
  <si>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</si>
  <si>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</si>
  <si>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</si>
  <si>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</si>
  <si>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</si>
  <si>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</si>
  <si>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</si>
  <si>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</si>
  <si>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</si>
  <si>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</si>
  <si>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</si>
  <si>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</si>
  <si>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</si>
  <si>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</si>
  <si>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</si>
  <si>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</si>
  <si>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</si>
  <si>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</si>
  <si>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</si>
  <si>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</si>
  <si>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</si>
  <si>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</si>
  <si>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</si>
  <si>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</si>
  <si>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</si>
  <si>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</si>
  <si>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</si>
  <si>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</si>
  <si>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</si>
  <si>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</si>
  <si>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</si>
  <si>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</si>
  <si>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</si>
  <si>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</si>
  <si>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</si>
  <si>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</si>
  <si>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</si>
  <si>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</si>
  <si>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</si>
  <si>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</si>
  <si>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</si>
  <si>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</si>
  <si>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</si>
  <si>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</si>
  <si>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</si>
  <si>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</si>
  <si>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</si>
  <si>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</si>
  <si>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</si>
  <si>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</si>
  <si>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</si>
  <si>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</si>
  <si>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</si>
  <si>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</si>
  <si>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</si>
  <si>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</si>
  <si>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</si>
  <si>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</si>
  <si>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</si>
  <si>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</si>
  <si>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</si>
  <si>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</si>
  <si>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</si>
  <si>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</si>
  <si>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</si>
  <si>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</si>
  <si>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</si>
  <si>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</si>
  <si>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</si>
  <si>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</si>
  <si>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</si>
  <si>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</si>
  <si>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</si>
  <si>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</si>
  <si>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</si>
  <si>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</si>
  <si>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</si>
  <si>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</si>
  <si>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</si>
  <si>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</si>
  <si>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</si>
  <si>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</si>
  <si>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</si>
  <si>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</si>
  <si>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</si>
  <si>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</si>
  <si>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</si>
  <si>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</si>
  <si>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</si>
  <si>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</si>
  <si>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</si>
  <si>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</si>
  <si>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</si>
  <si>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</si>
  <si>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</si>
  <si>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</si>
  <si>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</si>
  <si>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</si>
  <si>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</si>
  <si>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</si>
  <si>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</si>
  <si>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</si>
  <si>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</si>
  <si>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</si>
  <si>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</si>
  <si>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</si>
  <si>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</si>
  <si>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</si>
  <si>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</si>
  <si>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</si>
  <si>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</si>
  <si>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</si>
  <si>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</si>
  <si>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</si>
  <si>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</si>
  <si>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</si>
  <si>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</si>
  <si>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</si>
  <si>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</si>
  <si>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</si>
  <si>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</si>
  <si>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</si>
  <si>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</si>
  <si>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</si>
  <si>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</si>
  <si>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</si>
  <si>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</si>
  <si>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</si>
  <si>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</si>
  <si>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</si>
  <si>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</si>
  <si>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</si>
  <si>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</si>
  <si>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</si>
  <si>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</si>
  <si>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</si>
  <si>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</si>
  <si>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</si>
  <si>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</si>
  <si>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</si>
  <si>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</si>
  <si>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</si>
  <si>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</si>
  <si>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</si>
  <si>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</si>
  <si>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</si>
  <si>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</si>
  <si>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</si>
  <si>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</si>
  <si>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</si>
  <si>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</si>
  <si>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</si>
  <si>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</si>
  <si>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</si>
  <si>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</si>
  <si>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</si>
  <si>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</si>
  <si>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</si>
  <si>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</si>
  <si>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</si>
  <si>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</si>
  <si>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</si>
  <si>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</si>
  <si>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</si>
  <si>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</si>
  <si>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</si>
  <si>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</si>
  <si>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</si>
  <si>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</si>
  <si>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</si>
  <si>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</si>
  <si>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</si>
  <si>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</si>
  <si>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</si>
  <si>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</si>
  <si>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</si>
  <si>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</si>
  <si>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</si>
  <si>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</si>
  <si>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</si>
  <si>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</si>
  <si>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</si>
  <si>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</si>
  <si>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</si>
  <si>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</si>
  <si>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</si>
  <si>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</si>
  <si>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</si>
  <si>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</si>
  <si>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</si>
  <si>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</si>
  <si>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</si>
  <si>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</si>
  <si>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</si>
  <si>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</si>
  <si>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</si>
  <si>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</si>
  <si>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</si>
  <si>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</si>
  <si>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</si>
  <si>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</si>
  <si>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</si>
  <si>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</si>
  <si>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</si>
  <si>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</si>
  <si>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</si>
  <si>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</si>
  <si>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</si>
  <si>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</si>
  <si>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</si>
  <si>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</si>
  <si>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</si>
  <si>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</si>
  <si>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</si>
  <si>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</si>
  <si>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</si>
  <si>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</si>
  <si>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</si>
  <si>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</si>
  <si>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</si>
  <si>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</si>
  <si>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</si>
  <si>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</si>
  <si>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</si>
  <si>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</si>
  <si>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</si>
  <si>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</si>
  <si>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</si>
  <si>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</si>
  <si>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</si>
  <si>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</si>
  <si>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</si>
  <si>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</si>
  <si>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</si>
  <si>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</si>
  <si>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</si>
  <si>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</si>
  <si>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</si>
  <si>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</si>
  <si>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</si>
  <si>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</si>
  <si>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</si>
  <si>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</si>
  <si>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</si>
  <si>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</si>
  <si>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</si>
  <si>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</si>
  <si>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</si>
  <si>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</si>
  <si>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</si>
  <si>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</si>
  <si>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</si>
  <si>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</si>
  <si>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</si>
  <si>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</si>
  <si>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</si>
  <si>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</si>
  <si>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</si>
  <si>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</si>
  <si>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</si>
  <si>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</si>
  <si>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</si>
  <si>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</si>
  <si>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</si>
  <si>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</si>
  <si>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</si>
  <si>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</si>
  <si>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</si>
  <si>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</si>
  <si>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</si>
  <si>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</si>
  <si>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</si>
  <si>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</si>
  <si>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</si>
  <si>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</si>
  <si>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</si>
  <si>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</si>
  <si>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</si>
  <si>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</si>
  <si>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</si>
  <si>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</si>
  <si>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</si>
  <si>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</si>
  <si>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</si>
  <si>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</si>
  <si>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</si>
  <si>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</si>
  <si>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</si>
  <si>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</si>
  <si>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</si>
  <si>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</si>
  <si>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</si>
  <si>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</si>
  <si>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</si>
  <si>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</si>
  <si>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</si>
  <si>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</si>
  <si>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</si>
  <si>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</si>
  <si>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</si>
  <si>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</si>
  <si>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</si>
  <si>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</si>
  <si>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</si>
  <si>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</si>
  <si>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</si>
  <si>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</si>
  <si>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</si>
  <si>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</si>
  <si>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</si>
  <si>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</si>
  <si>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</si>
  <si>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</si>
  <si>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</si>
  <si>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</si>
  <si>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</si>
  <si>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</si>
  <si>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</si>
  <si>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</si>
  <si>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</si>
  <si>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</si>
  <si>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</si>
  <si>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</si>
  <si>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</si>
  <si>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</si>
  <si>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</si>
  <si>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</si>
  <si>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</si>
  <si>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</si>
  <si>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</si>
  <si>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</si>
  <si>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</si>
  <si>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</si>
  <si>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</si>
  <si>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</si>
  <si>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</si>
  <si>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</si>
  <si>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</si>
  <si>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</si>
  <si>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</si>
  <si>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</si>
  <si>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</si>
  <si>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</si>
  <si>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</si>
  <si>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</si>
  <si>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</si>
  <si>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</si>
  <si>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</si>
  <si>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</si>
  <si>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</si>
  <si>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</si>
  <si>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</si>
  <si>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</si>
  <si>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</si>
  <si>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</si>
  <si>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</si>
  <si>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</si>
  <si>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</si>
  <si>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</si>
  <si>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</si>
  <si>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</si>
  <si>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</si>
  <si>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</si>
  <si>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</si>
  <si>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</si>
  <si>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</si>
  <si>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</si>
  <si>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</si>
  <si>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</si>
  <si>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</si>
  <si>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</si>
  <si>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</si>
  <si>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</si>
  <si>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</si>
  <si>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</si>
  <si>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</si>
  <si>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</si>
  <si>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</si>
  <si>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</si>
  <si>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</si>
  <si>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</si>
  <si>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</si>
  <si>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</si>
  <si>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</si>
  <si>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</si>
  <si>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</si>
  <si>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</si>
  <si>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</si>
  <si>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</si>
  <si>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</si>
  <si>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</si>
  <si>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</si>
  <si>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</si>
  <si>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</si>
  <si>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</si>
  <si>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</si>
  <si>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</si>
  <si>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</si>
  <si>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</si>
  <si>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</si>
  <si>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</si>
  <si>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</si>
  <si>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</si>
  <si>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</si>
  <si>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</si>
  <si>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</si>
  <si>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</si>
  <si>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</si>
  <si>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</si>
  <si>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</si>
  <si>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</si>
  <si>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</si>
  <si>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</si>
  <si>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</si>
  <si>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</si>
  <si>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</si>
  <si>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</si>
  <si>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</si>
  <si>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</si>
  <si>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</si>
  <si>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</si>
  <si>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</si>
  <si>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</si>
  <si>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</si>
  <si>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</si>
  <si>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</si>
  <si>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</si>
  <si>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</si>
  <si>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</si>
  <si>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</si>
  <si>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</si>
  <si>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</si>
  <si>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</si>
  <si>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</si>
  <si>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</si>
  <si>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</si>
  <si>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</si>
  <si>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</si>
  <si>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</si>
  <si>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</si>
  <si>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</si>
  <si>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</si>
  <si>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</si>
  <si>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</si>
  <si>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</si>
  <si>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</si>
  <si>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</si>
  <si>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</si>
  <si>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</si>
  <si>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</si>
  <si>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</si>
  <si>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</si>
  <si>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</si>
  <si>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</si>
  <si>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</si>
  <si>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</si>
  <si>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</si>
  <si>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</si>
  <si>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</si>
  <si>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</si>
  <si>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</si>
  <si>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</si>
  <si>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</si>
  <si>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</si>
  <si>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</si>
  <si>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</si>
  <si>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</si>
  <si>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</si>
  <si>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</si>
  <si>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</si>
  <si>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</si>
  <si>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</si>
  <si>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</si>
  <si>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</si>
  <si>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</si>
  <si>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</si>
  <si>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</si>
  <si>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</si>
  <si>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</si>
  <si>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</si>
  <si>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</si>
  <si>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</si>
  <si>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</si>
  <si>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</si>
  <si>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</si>
  <si>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</si>
  <si>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</si>
  <si>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</si>
  <si>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</si>
  <si>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</si>
  <si>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</si>
  <si>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</si>
  <si>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</si>
  <si>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</si>
  <si>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</si>
  <si>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</si>
  <si>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</si>
  <si>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</si>
  <si>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</si>
  <si>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</si>
  <si>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</si>
  <si>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</si>
  <si>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</si>
  <si>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</si>
  <si>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</si>
  <si>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</si>
  <si>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</si>
  <si>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</si>
  <si>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</si>
  <si>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</si>
  <si>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</si>
  <si>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</si>
  <si>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</si>
  <si>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</si>
  <si>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</si>
  <si>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</si>
  <si>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</si>
  <si>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</si>
  <si>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</si>
  <si>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</si>
  <si>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</si>
  <si>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</si>
  <si>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</si>
  <si>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</si>
  <si>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</si>
  <si>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</si>
  <si>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</si>
  <si>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</si>
  <si>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</si>
  <si>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</si>
  <si>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</si>
  <si>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</si>
  <si>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</si>
  <si>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</si>
  <si>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</si>
  <si>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</si>
  <si>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</si>
  <si>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</si>
  <si>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</si>
  <si>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</si>
  <si>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</si>
  <si>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</si>
  <si>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</si>
  <si>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</si>
  <si>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</si>
  <si>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</si>
  <si>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</si>
  <si>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</si>
  <si>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</si>
  <si>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</si>
  <si>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</si>
  <si>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</si>
  <si>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</si>
  <si>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</si>
  <si>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</si>
  <si>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</si>
  <si>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</si>
  <si>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</si>
  <si>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</si>
  <si>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</si>
  <si>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</si>
  <si>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</si>
  <si>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</si>
  <si>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</si>
  <si>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</si>
  <si>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</si>
  <si>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</si>
  <si>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</si>
  <si>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</si>
  <si>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</si>
  <si>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</si>
  <si>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</si>
  <si>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</si>
  <si>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</si>
  <si>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</si>
  <si>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</si>
  <si>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</si>
  <si>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</si>
  <si>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</si>
  <si>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</si>
  <si>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</si>
  <si>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</si>
  <si>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</si>
  <si>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</si>
  <si>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</si>
  <si>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</si>
  <si>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</si>
  <si>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</si>
  <si>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</si>
  <si>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</si>
  <si>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</si>
  <si>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</si>
  <si>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</si>
  <si>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</si>
  <si>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</si>
  <si>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</si>
  <si>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</si>
  <si>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</si>
  <si>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</si>
  <si>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</si>
  <si>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</si>
  <si>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</si>
  <si>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</si>
  <si>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</si>
  <si>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</si>
  <si>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</si>
  <si>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</si>
  <si>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</si>
  <si>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</si>
  <si>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</si>
  <si>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</si>
  <si>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</si>
  <si>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</si>
  <si>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</si>
  <si>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</si>
  <si>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</si>
  <si>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</si>
  <si>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</si>
  <si>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</si>
  <si>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</si>
  <si>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</si>
  <si>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</si>
  <si>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</si>
  <si>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</si>
  <si>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</si>
  <si>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</si>
  <si>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</si>
  <si>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</si>
  <si>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</si>
  <si>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</si>
  <si>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</si>
  <si>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</si>
  <si>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</si>
  <si>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</si>
  <si>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</si>
  <si>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</si>
  <si>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</si>
  <si>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</si>
  <si>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</si>
  <si>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</si>
  <si>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</si>
  <si>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</si>
  <si>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</si>
  <si>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</si>
  <si>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</si>
  <si>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</si>
  <si>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</si>
  <si>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</si>
  <si>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</si>
  <si>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</si>
  <si>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</si>
  <si>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</si>
  <si>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</si>
  <si>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</si>
  <si>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</si>
  <si>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</si>
  <si>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</si>
  <si>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</si>
  <si>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</si>
  <si>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</si>
  <si>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</si>
  <si>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</si>
  <si>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</si>
  <si>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</si>
  <si>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</si>
  <si>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</si>
  <si>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</si>
  <si>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</si>
  <si>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</si>
  <si>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</si>
  <si>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</si>
  <si>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</si>
  <si>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</si>
  <si>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</si>
  <si>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</si>
  <si>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</si>
  <si>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</si>
  <si>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</si>
  <si>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</si>
  <si>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</si>
  <si>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</si>
  <si>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</si>
  <si>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</si>
  <si>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</si>
  <si>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</si>
  <si>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</si>
  <si>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</si>
  <si>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</si>
  <si>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</si>
  <si>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</si>
  <si>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</si>
  <si>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</si>
  <si>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</si>
  <si>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</si>
  <si>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</si>
  <si>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</si>
  <si>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</si>
  <si>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</si>
  <si>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</si>
  <si>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</si>
  <si>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</si>
  <si>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</si>
  <si>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</si>
  <si>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</si>
  <si>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</si>
  <si>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</si>
  <si>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</si>
  <si>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</si>
  <si>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</si>
  <si>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</si>
  <si>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</si>
  <si>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</si>
  <si>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</si>
  <si>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</si>
  <si>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</si>
  <si>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</si>
  <si>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</si>
  <si>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</si>
  <si>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</si>
  <si>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</si>
  <si>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</si>
  <si>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</si>
  <si>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</si>
  <si>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</si>
  <si>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</si>
  <si>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</si>
  <si>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</si>
  <si>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</si>
  <si>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</si>
  <si>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</si>
  <si>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</si>
  <si>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</si>
  <si>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</si>
  <si>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</si>
  <si>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</si>
  <si>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</si>
  <si>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</si>
  <si>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</si>
  <si>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</si>
  <si>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</si>
  <si>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</si>
  <si>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</si>
  <si>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</si>
  <si>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</si>
  <si>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</si>
  <si>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</si>
  <si>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</si>
  <si>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</si>
  <si>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</si>
  <si>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</si>
  <si>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</si>
  <si>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</si>
  <si>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</si>
  <si>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</si>
  <si>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</si>
  <si>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</si>
  <si>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</si>
  <si>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</si>
  <si>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</si>
  <si>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</si>
  <si>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</si>
  <si>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</si>
  <si>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</si>
  <si>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</si>
  <si>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</si>
  <si>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</si>
  <si>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</si>
  <si>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</si>
  <si>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</si>
  <si>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</si>
  <si>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</si>
  <si>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</si>
  <si>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</si>
  <si>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</si>
  <si>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</si>
  <si>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</si>
  <si>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</si>
  <si>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</si>
  <si>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</si>
  <si>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</si>
  <si>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</si>
  <si>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</si>
  <si>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</si>
  <si>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</si>
  <si>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</si>
  <si>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</si>
  <si>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</si>
  <si>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</si>
  <si>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</si>
  <si>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</si>
  <si>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</si>
  <si>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</si>
  <si>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</si>
  <si>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</si>
  <si>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</si>
  <si>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</si>
  <si>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</si>
  <si>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</si>
  <si>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</si>
  <si>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</si>
  <si>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</si>
  <si>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</si>
  <si>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</si>
  <si>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</si>
  <si>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</si>
  <si>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</si>
  <si>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</si>
  <si>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</si>
  <si>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</si>
  <si>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</si>
  <si>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</si>
  <si>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</si>
  <si>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</si>
  <si>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</si>
  <si>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</si>
  <si>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</si>
  <si>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</si>
  <si>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</si>
  <si>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</si>
  <si>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</si>
  <si>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</si>
  <si>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</si>
  <si>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</si>
  <si>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</si>
  <si>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</si>
  <si>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</si>
  <si>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</si>
  <si>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</si>
  <si>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</si>
  <si>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</si>
  <si>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</si>
  <si>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</si>
  <si>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</si>
  <si>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</si>
  <si>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</si>
  <si>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</si>
  <si>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</si>
  <si>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</si>
  <si>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</si>
  <si>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</si>
  <si>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</si>
  <si>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</si>
  <si>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</si>
  <si>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</si>
  <si>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</si>
  <si>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</si>
  <si>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</si>
  <si>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</si>
  <si>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</si>
  <si>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</si>
  <si>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</si>
  <si>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</si>
  <si>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</si>
  <si>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</si>
  <si>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</si>
  <si>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</si>
  <si>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</si>
  <si>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</si>
  <si>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</si>
  <si>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</si>
  <si>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</si>
  <si>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</si>
  <si>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</si>
  <si>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</si>
  <si>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</si>
  <si>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</si>
  <si>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</si>
  <si>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</si>
  <si>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</si>
  <si>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</si>
  <si>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</si>
  <si>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</si>
  <si>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</si>
  <si>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</si>
  <si>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</si>
  <si>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</si>
  <si>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</si>
  <si>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</si>
  <si>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</si>
  <si>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</si>
  <si>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</si>
  <si>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</si>
  <si>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</si>
  <si>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</si>
  <si>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</si>
  <si>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</si>
  <si>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</si>
  <si>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</si>
  <si>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</si>
  <si>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</si>
  <si>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</si>
  <si>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</si>
  <si>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</si>
  <si>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</si>
  <si>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</si>
  <si>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</si>
  <si>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</si>
  <si>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</si>
  <si>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</si>
  <si>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</si>
  <si>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</si>
  <si>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</si>
  <si>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</si>
  <si>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</si>
  <si>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</si>
  <si>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</si>
  <si>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</si>
  <si>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</si>
  <si>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</si>
  <si>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</si>
  <si>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</si>
  <si>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</si>
  <si>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</si>
  <si>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</si>
  <si>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</si>
  <si>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</si>
  <si>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</si>
  <si>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</si>
  <si>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</si>
  <si>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</si>
  <si>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</si>
  <si>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</si>
  <si>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</si>
  <si>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</si>
  <si>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</si>
  <si>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</si>
  <si>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</si>
  <si>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</si>
  <si>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</si>
  <si>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</si>
  <si>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</si>
  <si>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</si>
  <si>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</si>
  <si>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</si>
  <si>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</si>
  <si>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</si>
  <si>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</si>
  <si>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</si>
  <si>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</si>
  <si>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</si>
  <si>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</si>
  <si>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</si>
  <si>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</si>
  <si>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</si>
  <si>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</si>
  <si>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</si>
  <si>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</si>
  <si>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</si>
  <si>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</si>
  <si>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</si>
  <si>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</si>
  <si>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</si>
  <si>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</si>
  <si>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</si>
  <si>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</si>
  <si>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</si>
  <si>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</si>
  <si>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</si>
  <si>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</si>
  <si>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</si>
  <si>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</si>
  <si>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</si>
  <si>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</si>
  <si>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</si>
  <si>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</si>
  <si>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</si>
  <si>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</si>
  <si>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</si>
  <si>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</si>
  <si>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</si>
  <si>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</si>
  <si>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</si>
  <si>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</si>
  <si>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</si>
  <si>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</si>
  <si>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</si>
  <si>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</si>
  <si>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</si>
  <si>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</si>
  <si>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</si>
  <si>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</si>
  <si>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</si>
  <si>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</si>
  <si>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</si>
  <si>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</si>
  <si>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</si>
  <si>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</si>
  <si>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</si>
  <si>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</si>
  <si>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</si>
  <si>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</si>
  <si>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</si>
  <si>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</si>
  <si>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</si>
  <si>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</si>
  <si>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</si>
  <si>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</si>
  <si>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</si>
  <si>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</si>
  <si>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</si>
  <si>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</si>
  <si>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</si>
  <si>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</si>
  <si>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</si>
  <si>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</si>
  <si>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</si>
  <si>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</si>
  <si>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</si>
  <si>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</si>
  <si>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</si>
  <si>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</si>
  <si>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</si>
  <si>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</si>
  <si>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</si>
  <si>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</si>
  <si>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</si>
  <si>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</si>
  <si>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</si>
  <si>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</si>
  <si>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</si>
  <si>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</si>
  <si>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</si>
  <si>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</si>
  <si>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</si>
  <si>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</si>
  <si>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</si>
  <si>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</si>
  <si>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</si>
  <si>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</si>
  <si>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</si>
  <si>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</si>
  <si>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</si>
  <si>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</si>
  <si>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</si>
  <si>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</si>
  <si>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</si>
  <si>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</si>
  <si>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</si>
  <si>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</si>
  <si>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</si>
  <si>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</si>
  <si>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</si>
  <si>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</si>
  <si>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</si>
  <si>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</si>
  <si>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</si>
  <si>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</si>
  <si>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</si>
  <si>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</si>
  <si>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</si>
  <si>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</si>
  <si>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</si>
  <si>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</si>
  <si>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</si>
  <si>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</si>
  <si>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</si>
  <si>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</si>
  <si>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</si>
  <si>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</si>
  <si>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</si>
  <si>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</si>
  <si>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</si>
  <si>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</si>
  <si>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</si>
  <si>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</si>
  <si>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</si>
  <si>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</si>
  <si>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</si>
  <si>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</si>
  <si>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</si>
  <si>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</si>
  <si>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</si>
  <si>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</si>
  <si>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</si>
  <si>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</si>
  <si>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</si>
  <si>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</si>
  <si>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</si>
  <si>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</si>
  <si>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</si>
  <si>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</si>
  <si>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</si>
  <si>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</si>
  <si>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</si>
  <si>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</si>
  <si>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</si>
  <si>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</si>
  <si>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</si>
  <si>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</si>
  <si>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</si>
  <si>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</si>
  <si>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</si>
  <si>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</si>
  <si>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</si>
  <si>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</si>
  <si>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</si>
  <si>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</si>
  <si>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</si>
  <si>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</si>
  <si>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</si>
  <si>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</si>
  <si>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</si>
  <si>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</si>
  <si>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</si>
  <si>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</si>
  <si>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</si>
  <si>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</si>
  <si>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</si>
  <si>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</si>
  <si>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</si>
  <si>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</si>
  <si>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</si>
  <si>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</si>
  <si>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</si>
  <si>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</si>
  <si>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</si>
  <si>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</si>
  <si>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</si>
  <si>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</si>
  <si>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</si>
  <si>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</si>
  <si>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</si>
  <si>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</si>
  <si>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</si>
  <si>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</si>
  <si>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</si>
  <si>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</si>
  <si>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</si>
  <si>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</si>
  <si>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</si>
  <si>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</si>
  <si>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</si>
  <si>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</si>
  <si>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</si>
  <si>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</si>
  <si>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</si>
  <si>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</si>
  <si>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</si>
  <si>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</si>
  <si>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</si>
  <si>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</si>
  <si>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</si>
  <si>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</si>
  <si>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</si>
  <si>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</si>
  <si>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</si>
  <si>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</si>
  <si>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</si>
  <si>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</si>
  <si>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</si>
  <si>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</si>
  <si>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</si>
  <si>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</si>
  <si>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</si>
  <si>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</si>
  <si>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</si>
  <si>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</si>
  <si>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</si>
  <si>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</si>
  <si>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</si>
  <si>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</si>
  <si>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</si>
  <si>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</si>
  <si>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</si>
  <si>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</si>
  <si>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</si>
  <si>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</si>
  <si>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</si>
  <si>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</si>
  <si>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</si>
  <si>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</si>
  <si>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</si>
  <si>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</si>
  <si>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</si>
  <si>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</si>
  <si>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</si>
  <si>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</si>
  <si>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</si>
  <si>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</si>
  <si>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</si>
  <si>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</si>
  <si>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</si>
  <si>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</si>
  <si>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</si>
  <si>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</si>
  <si>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</si>
  <si>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</si>
  <si>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</si>
  <si>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</si>
  <si>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</si>
  <si>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</si>
  <si>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</si>
  <si>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</si>
  <si>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</si>
  <si>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</si>
  <si>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</si>
  <si>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</si>
  <si>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</si>
  <si>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</si>
  <si>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</si>
  <si>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</si>
  <si>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</si>
  <si>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</si>
  <si>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</si>
  <si>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</si>
  <si>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</si>
  <si>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</si>
  <si>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</si>
  <si>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</si>
  <si>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</si>
  <si>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</si>
  <si>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</si>
  <si>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</si>
  <si>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</si>
  <si>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</si>
  <si>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</si>
  <si>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</si>
  <si>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</si>
  <si>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</si>
  <si>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</si>
  <si>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</si>
  <si>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</si>
  <si>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</si>
  <si>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</si>
  <si>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</si>
  <si>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</si>
  <si>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</si>
  <si>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</si>
  <si>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</si>
  <si>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</si>
  <si>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</si>
  <si>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</si>
  <si>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</si>
  <si>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</si>
  <si>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</si>
  <si>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</si>
  <si>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</si>
  <si>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</si>
  <si>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</si>
  <si>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</si>
  <si>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</si>
  <si>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</si>
  <si>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</si>
  <si>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</si>
  <si>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</si>
  <si>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</si>
  <si>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</si>
  <si>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</si>
  <si>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</si>
  <si>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</si>
  <si>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</si>
  <si>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</si>
  <si>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</si>
  <si>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</si>
  <si>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</si>
  <si>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</si>
  <si>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</si>
  <si>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</si>
  <si>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</si>
  <si>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</si>
  <si>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</si>
  <si>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</si>
  <si>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</si>
  <si>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</si>
  <si>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</si>
  <si>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</si>
  <si>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</si>
  <si>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</si>
  <si>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</si>
  <si>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</si>
  <si>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</si>
  <si>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</si>
  <si>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</si>
  <si>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</si>
  <si>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</si>
  <si>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</si>
  <si>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</si>
  <si>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</si>
  <si>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</si>
  <si>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</si>
  <si>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</si>
  <si>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</si>
  <si>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</si>
  <si>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</si>
  <si>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</si>
  <si>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</si>
  <si>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</si>
  <si>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</si>
  <si>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</si>
  <si>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</si>
  <si>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</si>
  <si>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</si>
  <si>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</si>
  <si>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</si>
  <si>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</si>
  <si>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</si>
  <si>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</si>
  <si>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</si>
  <si>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</si>
  <si>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</si>
  <si>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</si>
  <si>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</si>
  <si>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</si>
  <si>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</si>
  <si>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</si>
  <si>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</si>
  <si>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</si>
  <si>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</si>
  <si>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</si>
  <si>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</si>
  <si>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</si>
  <si>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</si>
  <si>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</si>
  <si>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</si>
  <si>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</si>
  <si>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</si>
  <si>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</si>
  <si>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</si>
  <si>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</si>
  <si>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</si>
  <si>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</si>
  <si>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</si>
  <si>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</si>
  <si>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</si>
  <si>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</si>
  <si>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</si>
  <si>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</si>
  <si>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</si>
  <si>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</si>
  <si>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</si>
  <si>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</si>
  <si>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</si>
  <si>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</si>
  <si>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</si>
  <si>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</si>
  <si>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</si>
  <si>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</si>
  <si>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</si>
  <si>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</si>
  <si>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</si>
  <si>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</si>
  <si>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</si>
  <si>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</si>
  <si>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</si>
  <si>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</si>
  <si>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</si>
  <si>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</si>
  <si>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</si>
  <si>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</si>
  <si>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</si>
  <si>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</si>
  <si>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</si>
  <si>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</si>
  <si>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</si>
  <si>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</si>
  <si>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</si>
  <si>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</si>
  <si>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</si>
  <si>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</si>
  <si>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</si>
  <si>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</si>
  <si>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</si>
  <si>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</si>
  <si>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</si>
  <si>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</si>
  <si>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</si>
  <si>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</si>
  <si>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</si>
  <si>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</si>
  <si>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</si>
  <si>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</si>
  <si>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</si>
  <si>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</si>
  <si>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</si>
  <si>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</si>
  <si>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</si>
  <si>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</si>
  <si>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</si>
  <si>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</si>
  <si>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</si>
  <si>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</si>
  <si>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</si>
  <si>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</si>
  <si>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</si>
  <si>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</si>
  <si>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</si>
  <si>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</si>
  <si>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</si>
  <si>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</si>
  <si>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</si>
  <si>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</si>
  <si>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</si>
  <si>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</si>
  <si>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</si>
  <si>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</si>
  <si>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</si>
  <si>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</si>
  <si>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</si>
  <si>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</si>
  <si>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</si>
  <si>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</si>
  <si>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</si>
  <si>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</si>
  <si>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</si>
  <si>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</si>
  <si>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</si>
  <si>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</si>
  <si>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</si>
  <si>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</si>
  <si>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</si>
  <si>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</si>
  <si>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</si>
  <si>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</si>
  <si>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</si>
  <si>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</si>
  <si>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</si>
  <si>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</si>
  <si>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</si>
  <si>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</si>
  <si>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</si>
  <si>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</si>
  <si>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</si>
  <si>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</si>
  <si>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</si>
  <si>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</si>
  <si>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</si>
  <si>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</si>
  <si>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</si>
  <si>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</si>
  <si>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</si>
  <si>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</si>
  <si>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</si>
  <si>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</si>
  <si>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</si>
  <si>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</si>
  <si>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</si>
  <si>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</si>
  <si>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</si>
  <si>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</si>
  <si>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</si>
  <si>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</si>
  <si>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</si>
  <si>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</si>
  <si>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</si>
  <si>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</si>
  <si>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</si>
  <si>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</si>
  <si>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</si>
  <si>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</si>
  <si>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</si>
  <si>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</si>
  <si>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</si>
  <si>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</si>
  <si>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</si>
  <si>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</si>
  <si>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</si>
  <si>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</si>
  <si>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</si>
  <si>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</si>
  <si>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</si>
  <si>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</si>
  <si>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</si>
  <si>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</si>
  <si>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</si>
  <si>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</si>
  <si>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</si>
  <si>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</si>
  <si>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</si>
  <si>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</si>
  <si>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</si>
  <si>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</si>
  <si>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</si>
  <si>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</si>
  <si>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</si>
  <si>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</si>
  <si>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</si>
  <si>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</si>
  <si>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</si>
  <si>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</si>
  <si>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</si>
  <si>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</si>
  <si>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</si>
  <si>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</si>
  <si>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</si>
  <si>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</si>
  <si>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</si>
  <si>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</si>
  <si>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</si>
  <si>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</si>
  <si>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</si>
  <si>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</si>
  <si>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</si>
  <si>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</si>
  <si>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</si>
  <si>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</si>
  <si>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</si>
  <si>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</si>
  <si>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</si>
  <si>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</si>
  <si>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</si>
  <si>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</si>
  <si>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</si>
  <si>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</si>
  <si>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</si>
  <si>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</si>
  <si>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</si>
  <si>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</si>
  <si>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</si>
  <si>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</si>
  <si>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</si>
  <si>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</si>
  <si>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</si>
  <si>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</si>
  <si>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</si>
  <si>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</si>
  <si>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</si>
  <si>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</si>
  <si>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</si>
  <si>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</si>
  <si>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</si>
  <si>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</si>
  <si>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</si>
  <si>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</si>
  <si>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</si>
  <si>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</si>
  <si>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</si>
  <si>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</si>
  <si>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</si>
  <si>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</si>
  <si>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</si>
  <si>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</si>
  <si>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</si>
  <si>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</si>
  <si>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</si>
  <si>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</si>
  <si>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</si>
  <si>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</si>
  <si>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</si>
  <si>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</si>
  <si>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</si>
  <si>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</si>
  <si>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</si>
  <si>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</si>
  <si>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</si>
  <si>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</si>
  <si>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</si>
  <si>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</si>
  <si>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</si>
  <si>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</si>
  <si>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</si>
  <si>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</si>
  <si>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</si>
  <si>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</si>
  <si>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</si>
  <si>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</si>
  <si>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</si>
  <si>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</si>
  <si>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</si>
  <si>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</si>
  <si>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</si>
  <si>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</si>
  <si>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</si>
  <si>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</si>
  <si>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</si>
  <si>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</si>
  <si>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</si>
  <si>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</si>
  <si>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</si>
  <si>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</si>
  <si>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</si>
  <si>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</si>
  <si>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</si>
  <si>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</si>
  <si>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</si>
  <si>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</si>
  <si>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</si>
  <si>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</si>
  <si>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</si>
  <si>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</si>
  <si>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</si>
  <si>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</si>
  <si>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</si>
  <si>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</si>
  <si>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</si>
  <si>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</si>
  <si>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</si>
  <si>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</si>
  <si>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</si>
  <si>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</si>
  <si>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</si>
  <si>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</si>
  <si>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</si>
  <si>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</si>
  <si>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</si>
  <si>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</si>
  <si>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</si>
  <si>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</si>
  <si>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</si>
  <si>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</si>
  <si>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</si>
  <si>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</si>
  <si>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</si>
  <si>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</si>
  <si>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</si>
  <si>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</si>
  <si>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</si>
  <si>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</si>
  <si>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</si>
  <si>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</si>
  <si>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</si>
  <si>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</si>
  <si>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</si>
  <si>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</si>
  <si>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</si>
  <si>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</si>
  <si>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</si>
  <si>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</si>
  <si>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</si>
  <si>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</si>
  <si>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</si>
  <si>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</si>
  <si>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</si>
  <si>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</si>
  <si>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</si>
  <si>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</si>
  <si>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</si>
  <si>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</si>
  <si>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</si>
  <si>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</si>
  <si>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</si>
  <si>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</si>
  <si>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</si>
  <si>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</si>
  <si>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</si>
  <si>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</si>
  <si>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</si>
  <si>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</si>
  <si>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</si>
  <si>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</si>
  <si>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</si>
  <si>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</si>
  <si>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</si>
  <si>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</si>
  <si>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</si>
  <si>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</si>
  <si>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</si>
  <si>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</si>
  <si>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</si>
  <si>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</si>
  <si>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</si>
  <si>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</si>
  <si>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</si>
  <si>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</si>
  <si>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</si>
  <si>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</si>
  <si>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</si>
  <si>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</si>
  <si>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</si>
  <si>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</si>
  <si>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</si>
  <si>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</si>
  <si>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</si>
  <si>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</si>
  <si>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</si>
  <si>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</si>
  <si>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</si>
  <si>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</si>
  <si>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</si>
  <si>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</si>
  <si>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</si>
  <si>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</si>
  <si>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</si>
  <si>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</si>
  <si>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</si>
  <si>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</si>
  <si>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</si>
  <si>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</si>
  <si>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</si>
  <si>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</si>
  <si>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</si>
  <si>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</si>
  <si>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</si>
  <si>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</si>
  <si>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</si>
  <si>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</si>
  <si>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</si>
  <si>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</si>
  <si>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</si>
  <si>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</si>
  <si>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</si>
  <si>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</si>
  <si>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</si>
  <si>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</si>
  <si>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</si>
  <si>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</si>
  <si>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</si>
  <si>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</si>
  <si>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</si>
  <si>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</si>
  <si>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</si>
  <si>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</si>
  <si>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</si>
  <si>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</si>
  <si>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</si>
  <si>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</si>
  <si>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</si>
  <si>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</si>
  <si>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</si>
  <si>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</si>
  <si>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</si>
  <si>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</si>
  <si>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</si>
  <si>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</si>
  <si>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</si>
  <si>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</si>
  <si>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</si>
  <si>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</si>
  <si>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</si>
  <si>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</si>
  <si>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</si>
  <si>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</si>
  <si>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</si>
  <si>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</si>
  <si>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</si>
  <si>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</si>
  <si>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</si>
  <si>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</si>
  <si>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</si>
  <si>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</si>
  <si>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</si>
  <si>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</si>
  <si>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</si>
  <si>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</si>
  <si>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</si>
  <si>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</si>
  <si>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</si>
  <si>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</si>
  <si>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</si>
  <si>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</si>
  <si>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</si>
  <si>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</si>
  <si>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</si>
  <si>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</si>
  <si>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</si>
  <si>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</si>
  <si>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</si>
  <si>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</si>
  <si>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</si>
  <si>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</si>
  <si>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</si>
  <si>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</si>
  <si>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</si>
  <si>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</si>
  <si>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</si>
  <si>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</si>
  <si>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</si>
  <si>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</si>
  <si>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</si>
  <si>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</si>
  <si>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</si>
  <si>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</si>
  <si>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</si>
  <si>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</si>
  <si>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</si>
  <si>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</si>
  <si>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</si>
  <si>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</si>
  <si>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</si>
  <si>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</si>
  <si>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</si>
  <si>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</si>
  <si>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</si>
  <si>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</si>
  <si>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</si>
  <si>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</si>
  <si>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</si>
  <si>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</si>
  <si>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</si>
  <si>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</si>
  <si>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</si>
  <si>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</si>
  <si>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</si>
  <si>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</si>
  <si>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</si>
  <si>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</si>
  <si>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</si>
  <si>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</si>
  <si>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</si>
  <si>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</si>
  <si>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</si>
  <si>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</si>
  <si>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</si>
  <si>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</si>
  <si>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</si>
  <si>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</si>
  <si>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</si>
  <si>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</si>
  <si>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</si>
  <si>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</si>
  <si>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</si>
  <si>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</si>
  <si>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</si>
  <si>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</si>
  <si>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</si>
  <si>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</si>
  <si>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</si>
  <si>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</si>
  <si>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</si>
  <si>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</si>
  <si>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</si>
  <si>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</si>
  <si>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</si>
  <si>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</si>
  <si>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</si>
  <si>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</si>
  <si>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</si>
  <si>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</si>
  <si>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</si>
  <si>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</si>
  <si>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</si>
  <si>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</si>
  <si>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</si>
  <si>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</si>
  <si>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</si>
  <si>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</si>
  <si>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</si>
  <si>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</si>
  <si>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</si>
  <si>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</si>
  <si>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</si>
  <si>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</si>
  <si>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</si>
  <si>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</si>
  <si>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</si>
  <si>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</si>
  <si>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</si>
  <si>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</si>
  <si>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</si>
  <si>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</si>
  <si>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</si>
  <si>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</si>
  <si>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</si>
  <si>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</si>
  <si>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</si>
  <si>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</si>
  <si>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</si>
  <si>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</si>
  <si>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</si>
  <si>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</si>
  <si>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</si>
  <si>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</si>
  <si>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</si>
  <si>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</si>
  <si>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</si>
  <si>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</si>
  <si>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</si>
  <si>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</si>
  <si>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</si>
  <si>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</si>
  <si>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</si>
  <si>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</si>
  <si>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</si>
  <si>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</si>
  <si>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</si>
  <si>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</si>
  <si>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</si>
  <si>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</si>
  <si>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</si>
  <si>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</si>
  <si>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</si>
  <si>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</si>
  <si>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</si>
  <si>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</si>
  <si>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</si>
  <si>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</si>
  <si>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</si>
  <si>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</si>
  <si>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</si>
  <si>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</si>
  <si>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</si>
  <si>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</si>
  <si>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</si>
  <si>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</si>
  <si>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</si>
  <si>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</si>
  <si>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</si>
  <si>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</si>
  <si>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</si>
  <si>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</si>
  <si>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</si>
  <si>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</si>
  <si>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</si>
  <si>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</si>
  <si>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</si>
  <si>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</si>
  <si>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</si>
  <si>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</si>
  <si>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</si>
  <si>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</si>
  <si>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</si>
  <si>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</si>
  <si>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</si>
  <si>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</si>
  <si>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</si>
  <si>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</si>
  <si>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</si>
  <si>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</si>
  <si>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</si>
  <si>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</si>
  <si>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</si>
  <si>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</si>
  <si>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</si>
  <si>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</si>
  <si>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</si>
  <si>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</si>
  <si>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</si>
  <si>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</si>
  <si>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</si>
  <si>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</si>
  <si>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</si>
  <si>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</si>
  <si>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</si>
  <si>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</si>
  <si>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</si>
  <si>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</si>
  <si>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</si>
  <si>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</si>
  <si>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</si>
  <si>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</si>
  <si>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</si>
  <si>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</si>
  <si>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</si>
  <si>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</si>
  <si>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</si>
  <si>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</si>
  <si>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</si>
  <si>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</si>
  <si>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</si>
  <si>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</si>
  <si>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</si>
  <si>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</si>
  <si>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</si>
  <si>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</si>
  <si>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</si>
  <si>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</si>
  <si>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</si>
  <si>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</si>
  <si>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</si>
  <si>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</si>
  <si>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</si>
  <si>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</si>
  <si>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</si>
  <si>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</si>
  <si>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</si>
  <si>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</si>
  <si>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</si>
  <si>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</si>
  <si>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</si>
  <si>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</si>
  <si>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</si>
  <si>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</si>
  <si>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</si>
  <si>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</si>
  <si>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</si>
  <si>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</si>
  <si>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</si>
  <si>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</si>
  <si>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</si>
  <si>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</si>
  <si>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</si>
  <si>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</si>
  <si>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</si>
  <si>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</si>
  <si>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</si>
  <si>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</si>
  <si>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</si>
  <si>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</si>
  <si>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</si>
  <si>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</si>
  <si>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</si>
  <si>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</si>
  <si>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</si>
  <si>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</si>
  <si>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</si>
  <si>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</si>
  <si>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</si>
  <si>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</si>
  <si>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</si>
  <si>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</si>
  <si>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</si>
  <si>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</si>
  <si>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</si>
  <si>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</si>
  <si>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</si>
  <si>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</si>
  <si>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</si>
  <si>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</si>
  <si>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</si>
  <si>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</si>
  <si>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</si>
  <si>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</si>
  <si>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</si>
  <si>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</si>
  <si>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</si>
  <si>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</si>
  <si>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</si>
  <si>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</si>
  <si>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</si>
  <si>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</si>
  <si>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</si>
  <si>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</si>
  <si>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</si>
  <si>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</si>
  <si>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</si>
  <si>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</si>
  <si>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</si>
  <si>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</si>
  <si>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</si>
  <si>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</si>
  <si>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</si>
  <si>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</si>
  <si>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</si>
  <si>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</si>
  <si>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</si>
  <si>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</si>
  <si>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</si>
  <si>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</si>
  <si>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</si>
  <si>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</si>
  <si>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</si>
  <si>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</si>
  <si>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</si>
  <si>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</si>
  <si>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</si>
  <si>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</si>
  <si>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</si>
  <si>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</si>
  <si>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</si>
  <si>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</si>
  <si>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</si>
  <si>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</si>
  <si>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</si>
  <si>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</si>
  <si>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</si>
  <si>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</si>
  <si>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</si>
  <si>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</si>
  <si>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</si>
  <si>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</si>
  <si>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</si>
  <si>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</si>
  <si>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</si>
  <si>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</si>
  <si>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</si>
  <si>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</si>
  <si>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</si>
  <si>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</si>
  <si>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</si>
  <si>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</si>
  <si>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</si>
  <si>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</si>
  <si>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</si>
  <si>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</si>
  <si>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</si>
  <si>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</si>
  <si>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</si>
  <si>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</si>
  <si>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</si>
  <si>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</si>
  <si>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</si>
  <si>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</si>
  <si>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</si>
  <si>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</si>
  <si>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</si>
  <si>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</si>
  <si>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</si>
  <si>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</si>
  <si>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</si>
  <si>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</si>
  <si>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</si>
  <si>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</si>
  <si>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</si>
  <si>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</si>
  <si>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</si>
  <si>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</si>
  <si>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</si>
  <si>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</si>
  <si>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</si>
  <si>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</si>
  <si>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</si>
  <si>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</si>
  <si>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</si>
  <si>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</si>
  <si>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</si>
  <si>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</si>
  <si>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</si>
  <si>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</si>
  <si>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</si>
  <si>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</si>
  <si>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</si>
  <si>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</si>
  <si>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</si>
  <si>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</si>
  <si>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</si>
  <si>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</si>
  <si>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</si>
  <si>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</si>
  <si>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</si>
  <si>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</si>
  <si>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</si>
  <si>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</si>
  <si>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</si>
  <si>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</si>
  <si>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</si>
  <si>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</si>
  <si>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</si>
  <si>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</si>
  <si>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</si>
  <si>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</si>
  <si>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</si>
  <si>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</si>
  <si>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</si>
  <si>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</si>
  <si>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</si>
  <si>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</si>
  <si>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</si>
  <si>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</si>
  <si>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</si>
  <si>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</si>
  <si>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</si>
  <si>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</si>
  <si>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</si>
  <si>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</si>
  <si>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</si>
  <si>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</si>
  <si>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</si>
  <si>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</si>
  <si>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</si>
  <si>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</si>
  <si>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</si>
  <si>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</si>
  <si>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</si>
  <si>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</si>
  <si>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</si>
  <si>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</si>
  <si>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</si>
  <si>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</si>
  <si>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</si>
  <si>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</si>
  <si>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</si>
  <si>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</si>
  <si>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</si>
  <si>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</si>
  <si>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</si>
  <si>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</si>
  <si>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</si>
  <si>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</si>
  <si>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</si>
  <si>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</si>
  <si>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</si>
  <si>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</si>
  <si>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</si>
  <si>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</si>
  <si>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</si>
  <si>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</si>
  <si>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</si>
  <si>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</si>
  <si>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</si>
  <si>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</si>
  <si>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</si>
  <si>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</si>
  <si>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</si>
  <si>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</si>
  <si>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</si>
  <si>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</si>
  <si>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</si>
  <si>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</si>
  <si>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</si>
  <si>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</si>
  <si>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</si>
  <si>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</si>
  <si>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</si>
  <si>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</si>
  <si>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</si>
  <si>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</si>
  <si>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</si>
  <si>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</si>
  <si>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</si>
  <si>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</si>
  <si>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</si>
  <si>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</si>
  <si>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</si>
  <si>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</si>
  <si>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</si>
  <si>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</si>
  <si>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</si>
  <si>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</si>
  <si>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</si>
  <si>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</si>
  <si>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</si>
  <si>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</si>
  <si>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</si>
  <si>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</si>
  <si>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</si>
  <si>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</si>
  <si>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</si>
  <si>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</si>
  <si>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</si>
  <si>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</si>
  <si>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</si>
  <si>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</si>
  <si>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</si>
  <si>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</si>
  <si>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</si>
  <si>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</si>
  <si>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</si>
  <si>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</si>
  <si>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</si>
  <si>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</si>
  <si>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</si>
  <si>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</si>
  <si>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</si>
  <si>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</si>
  <si>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</si>
  <si>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</si>
  <si>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</si>
  <si>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</si>
  <si>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</si>
  <si>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</si>
  <si>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</si>
  <si>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</si>
  <si>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</si>
  <si>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</si>
  <si>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</si>
  <si>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</si>
  <si>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</si>
  <si>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</si>
  <si>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</si>
  <si>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</si>
  <si>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</si>
  <si>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</si>
  <si>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</si>
  <si>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</si>
  <si>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</si>
  <si>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</si>
  <si>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</si>
  <si>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</si>
  <si>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</si>
  <si>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</si>
  <si>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</si>
  <si>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</si>
  <si>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</si>
  <si>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</si>
  <si>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</si>
  <si>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</si>
  <si>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</si>
  <si>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</si>
  <si>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</si>
  <si>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</si>
  <si>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</si>
  <si>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</si>
  <si>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</si>
  <si>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</si>
  <si>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</si>
  <si>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</si>
  <si>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</si>
  <si>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</si>
  <si>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</si>
  <si>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</si>
  <si>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</si>
  <si>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</si>
  <si>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</si>
  <si>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</si>
  <si>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</si>
  <si>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</si>
  <si>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</si>
  <si>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</si>
  <si>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</si>
  <si>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</si>
  <si>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</si>
  <si>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</si>
  <si>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</si>
  <si>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</si>
  <si>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</si>
  <si>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</si>
  <si>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</si>
  <si>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</si>
  <si>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</si>
  <si>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</si>
  <si>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</si>
  <si>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</si>
  <si>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</si>
  <si>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</si>
  <si>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</si>
  <si>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</si>
  <si>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</si>
  <si>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</si>
  <si>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</si>
  <si>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</si>
  <si>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</si>
  <si>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</si>
  <si>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</si>
  <si>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</si>
  <si>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</si>
  <si>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</si>
  <si>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</si>
  <si>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</si>
  <si>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</si>
  <si>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</si>
  <si>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</si>
  <si>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</si>
  <si>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</si>
  <si>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</si>
  <si>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</si>
  <si>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</si>
  <si>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</si>
  <si>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</si>
  <si>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</si>
  <si>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</si>
  <si>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</si>
  <si>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</si>
  <si>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</si>
  <si>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</si>
  <si>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</si>
  <si>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</si>
  <si>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</si>
  <si>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</si>
  <si>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</si>
  <si>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</si>
  <si>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</si>
  <si>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</si>
  <si>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</si>
  <si>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</si>
  <si>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</si>
  <si>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</si>
  <si>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</si>
  <si>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</si>
  <si>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</si>
  <si>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</si>
  <si>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</si>
  <si>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</si>
  <si>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</si>
  <si>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</si>
  <si>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</si>
  <si>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</si>
  <si>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</si>
  <si>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</si>
  <si>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</si>
  <si>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</si>
  <si>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</si>
  <si>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</si>
  <si>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</si>
  <si>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</si>
  <si>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</si>
  <si>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</si>
  <si>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</si>
  <si>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</si>
  <si>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</si>
  <si>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</si>
  <si>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</si>
  <si>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</si>
  <si>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</si>
  <si>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</si>
  <si>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</si>
  <si>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</si>
  <si>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</si>
  <si>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</si>
  <si>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</si>
  <si>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</si>
  <si>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</si>
  <si>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</si>
  <si>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</si>
  <si>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</si>
  <si>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</si>
  <si>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</si>
  <si>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</si>
  <si>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</si>
  <si>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</si>
  <si>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</si>
  <si>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</si>
  <si>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</si>
  <si>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</si>
  <si>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</si>
  <si>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</si>
  <si>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</si>
  <si>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</si>
  <si>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</si>
  <si>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</si>
  <si>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</si>
  <si>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</si>
  <si>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</si>
  <si>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</si>
  <si>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</si>
  <si>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</si>
  <si>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</si>
  <si>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</si>
  <si>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</si>
  <si>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</si>
  <si>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</si>
  <si>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</si>
  <si>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</si>
  <si>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</si>
  <si>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</si>
  <si>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</si>
  <si>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</si>
  <si>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</si>
  <si>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</si>
  <si>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</si>
  <si>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</si>
  <si>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</si>
  <si>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</si>
  <si>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</si>
  <si>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</si>
  <si>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</si>
  <si>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</si>
  <si>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</si>
  <si>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</si>
  <si>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</si>
  <si>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</si>
  <si>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</si>
  <si>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</si>
  <si>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</si>
  <si>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</si>
  <si>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</si>
  <si>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</si>
  <si>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</si>
  <si>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</si>
  <si>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</si>
  <si>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</si>
  <si>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</si>
  <si>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</si>
  <si>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</si>
  <si>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</si>
  <si>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</si>
  <si>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</si>
  <si>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</si>
  <si>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</si>
  <si>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</si>
  <si>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</si>
  <si>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</si>
  <si>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</si>
  <si>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</si>
  <si>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</si>
  <si>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</si>
  <si>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</si>
  <si>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</si>
  <si>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</si>
  <si>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</si>
  <si>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</si>
  <si>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</si>
  <si>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</si>
  <si>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</si>
  <si>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</si>
  <si>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</si>
  <si>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</si>
  <si>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</si>
  <si>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</si>
  <si>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</si>
  <si>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</si>
  <si>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</si>
  <si>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</si>
  <si>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</si>
  <si>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</si>
  <si>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</si>
  <si>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</si>
  <si>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</si>
  <si>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</si>
  <si>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</si>
  <si>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</si>
  <si>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</si>
  <si>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</si>
  <si>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</si>
  <si>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</si>
  <si>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</si>
  <si>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</si>
  <si>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</si>
  <si>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</si>
  <si>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</si>
  <si>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</si>
  <si>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</si>
  <si>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</si>
  <si>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</si>
  <si>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</si>
  <si>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</si>
  <si>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</si>
  <si>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</si>
  <si>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</si>
  <si>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</si>
  <si>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</si>
  <si>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</si>
  <si>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</si>
  <si>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</si>
  <si>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</si>
  <si>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</si>
  <si>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</si>
  <si>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</si>
  <si>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</si>
  <si>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</si>
  <si>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</si>
  <si>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</si>
  <si>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</si>
  <si>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</si>
  <si>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</si>
  <si>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</si>
  <si>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</si>
  <si>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</si>
  <si>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</si>
  <si>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</si>
  <si>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</si>
  <si>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</si>
  <si>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</si>
  <si>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</si>
  <si>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</si>
  <si>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</si>
  <si>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</si>
  <si>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</si>
  <si>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</si>
  <si>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</si>
  <si>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</si>
  <si>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</si>
  <si>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</si>
  <si>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</si>
  <si>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</si>
  <si>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</si>
  <si>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</si>
  <si>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</si>
  <si>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</si>
  <si>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</si>
  <si>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</si>
  <si>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</si>
  <si>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</si>
  <si>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</si>
  <si>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</si>
  <si>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</si>
  <si>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</si>
  <si>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</si>
  <si>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</si>
  <si>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</si>
  <si>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</si>
  <si>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</si>
  <si>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</si>
  <si>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</si>
  <si>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</si>
  <si>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</si>
  <si>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</si>
  <si>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</si>
  <si>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</si>
  <si>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</si>
  <si>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</si>
  <si>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</si>
  <si>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</si>
  <si>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</si>
  <si>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</si>
  <si>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</si>
  <si>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</si>
  <si>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</si>
  <si>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</si>
  <si>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</si>
  <si>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</si>
  <si>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</si>
  <si>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</si>
  <si>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</si>
  <si>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</si>
  <si>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</si>
  <si>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</si>
  <si>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</si>
  <si>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</si>
  <si>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</si>
  <si>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</si>
  <si>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</si>
  <si>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</si>
  <si>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</si>
  <si>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</si>
  <si>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</si>
  <si>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</si>
  <si>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</si>
  <si>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</si>
  <si>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</si>
  <si>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</si>
  <si>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</si>
  <si>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</si>
  <si>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</si>
  <si>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</si>
  <si>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</si>
  <si>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</si>
  <si>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</si>
  <si>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</si>
  <si>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</si>
  <si>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</si>
  <si>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</si>
  <si>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</si>
  <si>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</si>
  <si>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</si>
  <si>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</si>
  <si>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</si>
  <si>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</si>
  <si>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</si>
  <si>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</si>
  <si>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</si>
  <si>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</si>
  <si>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</si>
  <si>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</si>
  <si>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</si>
  <si>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</si>
  <si>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</si>
  <si>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</si>
  <si>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</si>
  <si>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</si>
  <si>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</si>
  <si>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</si>
  <si>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</si>
  <si>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</si>
  <si>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</si>
  <si>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</si>
  <si>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</si>
  <si>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</si>
  <si>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</si>
  <si>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</si>
  <si>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</si>
  <si>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</si>
  <si>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</si>
  <si>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</si>
  <si>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</si>
  <si>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</si>
  <si>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</si>
  <si>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</si>
  <si>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</si>
  <si>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</si>
  <si>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</si>
  <si>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</si>
  <si>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</si>
  <si>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</si>
  <si>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</si>
  <si>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</si>
  <si>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</si>
  <si>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</si>
  <si>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</si>
  <si>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</si>
  <si>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</si>
  <si>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</si>
  <si>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</si>
  <si>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</si>
  <si>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</si>
  <si>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</si>
  <si>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</si>
  <si>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</si>
  <si>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</si>
  <si>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</si>
  <si>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</si>
  <si>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</si>
  <si>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</si>
  <si>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</si>
  <si>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</si>
  <si>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</si>
  <si>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</si>
  <si>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</si>
  <si>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</si>
  <si>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</si>
  <si>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</si>
  <si>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</si>
  <si>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</si>
  <si>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</si>
  <si>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</si>
  <si>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</si>
  <si>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</si>
  <si>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</si>
  <si>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</si>
  <si>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</si>
  <si>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</si>
  <si>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</si>
  <si>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</si>
  <si>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</si>
  <si>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</si>
  <si>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</si>
  <si>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</si>
  <si>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</si>
  <si>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</si>
  <si>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</si>
  <si>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</si>
  <si>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</si>
  <si>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</si>
  <si>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</si>
  <si>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</si>
  <si>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</si>
  <si>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</si>
  <si>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</si>
  <si>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</si>
  <si>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</si>
  <si>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</si>
  <si>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</si>
  <si>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</si>
  <si>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</si>
  <si>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</si>
  <si>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</si>
  <si>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</si>
  <si>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</si>
  <si>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</si>
  <si>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</si>
  <si>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</si>
  <si>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</si>
  <si>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</si>
  <si>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</si>
  <si>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</si>
  <si>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</si>
  <si>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</si>
  <si>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</si>
  <si>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</si>
  <si>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</si>
  <si>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</si>
  <si>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</si>
  <si>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</si>
  <si>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</si>
  <si>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</si>
  <si>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</si>
  <si>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</si>
  <si>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</si>
  <si>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</si>
  <si>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</si>
  <si>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</si>
  <si>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</si>
  <si>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</si>
  <si>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</si>
  <si>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</si>
  <si>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</si>
  <si>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</si>
  <si>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</si>
  <si>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</si>
  <si>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</si>
  <si>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</si>
  <si>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</si>
  <si>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</si>
  <si>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</si>
  <si>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</si>
  <si>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</si>
  <si>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</si>
  <si>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</si>
  <si>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</si>
  <si>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</si>
  <si>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</si>
  <si>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</si>
  <si>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</si>
  <si>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</si>
  <si>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</si>
  <si>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</si>
  <si>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</si>
  <si>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</si>
  <si>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</si>
  <si>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</si>
  <si>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</si>
  <si>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</si>
  <si>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</si>
  <si>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</si>
  <si>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</si>
  <si>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</si>
  <si>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</si>
  <si>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</si>
  <si>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</si>
  <si>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</si>
  <si>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</si>
  <si>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</si>
  <si>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</si>
  <si>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</si>
  <si>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</si>
  <si>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</si>
  <si>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</si>
  <si>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</si>
  <si>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</si>
  <si>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</si>
  <si>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</si>
  <si>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</si>
  <si>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</si>
  <si>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</si>
  <si>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</si>
  <si>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</si>
  <si>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</si>
  <si>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</si>
  <si>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</si>
  <si>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</si>
  <si>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</si>
  <si>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</si>
  <si>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</si>
  <si>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</si>
  <si>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</si>
  <si>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</si>
  <si>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</si>
  <si>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</si>
  <si>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</si>
  <si>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</si>
  <si>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</si>
  <si>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</si>
  <si>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</si>
  <si>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</si>
  <si>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</si>
  <si>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</si>
  <si>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</si>
  <si>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</si>
  <si>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</si>
  <si>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</si>
  <si>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</si>
  <si>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</si>
  <si>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</si>
  <si>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</si>
  <si>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</si>
  <si>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</si>
  <si>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</si>
  <si>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</si>
  <si>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</si>
  <si>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</si>
  <si>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</si>
  <si>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</si>
  <si>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</si>
  <si>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</si>
  <si>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</si>
  <si>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</si>
  <si>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</si>
  <si>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</si>
  <si>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</si>
  <si>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</si>
  <si>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</si>
  <si>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</si>
  <si>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</si>
  <si>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</si>
  <si>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</si>
  <si>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</si>
  <si>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</si>
  <si>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</si>
  <si>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</si>
  <si>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</si>
  <si>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</si>
  <si>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</si>
  <si>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</si>
  <si>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</si>
  <si>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</si>
  <si>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</si>
  <si>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</si>
  <si>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</si>
  <si>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</si>
  <si>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</si>
  <si>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</si>
  <si>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</si>
  <si>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</si>
  <si>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</si>
  <si>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</si>
  <si>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</si>
  <si>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</si>
  <si>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</si>
  <si>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</si>
  <si>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</si>
  <si>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</si>
  <si>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</si>
  <si>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</si>
  <si>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</si>
  <si>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</si>
  <si>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</si>
  <si>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</si>
  <si>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</si>
  <si>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</si>
  <si>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</si>
  <si>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</si>
  <si>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</si>
  <si>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</si>
  <si>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</si>
  <si>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</si>
  <si>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</si>
  <si>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</si>
  <si>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</si>
  <si>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</si>
  <si>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</si>
  <si>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</si>
  <si>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</si>
  <si>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</si>
  <si>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</si>
  <si>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</si>
  <si>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</si>
  <si>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</si>
  <si>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</si>
  <si>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</si>
  <si>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</si>
  <si>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</si>
  <si>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</si>
  <si>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</si>
  <si>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</si>
  <si>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</si>
  <si>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</si>
  <si>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</si>
  <si>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</si>
  <si>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</si>
  <si>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</si>
  <si>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</si>
  <si>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</si>
  <si>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</si>
  <si>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</si>
  <si>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</si>
  <si>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</si>
  <si>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</si>
  <si>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</si>
  <si>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</si>
  <si>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</si>
  <si>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</si>
  <si>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</si>
  <si>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</si>
  <si>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</si>
  <si>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</si>
  <si>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</si>
  <si>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</si>
  <si>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</si>
  <si>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</si>
  <si>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</si>
  <si>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</si>
  <si>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</si>
  <si>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</si>
  <si>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</si>
  <si>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</si>
  <si>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</si>
  <si>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</si>
  <si>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</si>
  <si>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</si>
  <si>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</si>
  <si>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</si>
  <si>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</si>
  <si>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</si>
  <si>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</si>
  <si>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</si>
  <si>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</si>
  <si>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</si>
  <si>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</si>
  <si>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</si>
  <si>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</si>
  <si>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</si>
  <si>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</si>
  <si>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</si>
  <si>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</si>
  <si>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</si>
  <si>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</si>
  <si>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</si>
  <si>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</si>
  <si>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</si>
  <si>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</si>
  <si>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</si>
  <si>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</si>
  <si>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</si>
  <si>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</si>
  <si>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</si>
  <si>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</si>
  <si>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</si>
  <si>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</si>
  <si>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</si>
  <si>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</si>
  <si>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</si>
  <si>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</si>
  <si>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</si>
  <si>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</si>
  <si>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</si>
  <si>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</si>
  <si>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</si>
  <si>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</si>
  <si>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</si>
  <si>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</si>
  <si>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</si>
  <si>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</si>
  <si>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</si>
  <si>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</si>
  <si>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</si>
  <si>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</si>
  <si>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</si>
  <si>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</si>
  <si>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</si>
  <si>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</si>
  <si>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</si>
  <si>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</si>
  <si>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</si>
  <si>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</si>
  <si>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</si>
  <si>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</si>
  <si>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</si>
  <si>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</si>
  <si>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</si>
  <si>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</si>
  <si>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</si>
  <si>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</si>
  <si>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</si>
  <si>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</si>
  <si>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</si>
  <si>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</si>
  <si>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</si>
  <si>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</si>
  <si>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</si>
  <si>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</si>
  <si>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</si>
  <si>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</si>
  <si>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</si>
  <si>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</si>
  <si>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</si>
  <si>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</si>
  <si>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</si>
  <si>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</si>
  <si>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</si>
  <si>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</si>
  <si>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</si>
  <si>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</si>
  <si>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</si>
  <si>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</si>
  <si>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</si>
  <si>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</si>
  <si>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</si>
  <si>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</si>
  <si>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</si>
  <si>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</si>
  <si>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</si>
  <si>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</si>
  <si>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</si>
  <si>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</si>
  <si>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</si>
  <si>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</si>
  <si>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</si>
  <si>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</si>
  <si>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</si>
  <si>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</si>
  <si>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</si>
  <si>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</si>
  <si>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</si>
  <si>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</si>
  <si>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</si>
  <si>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</si>
  <si>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</si>
  <si>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</si>
  <si>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</si>
  <si>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</si>
  <si>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</si>
  <si>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</si>
  <si>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</si>
  <si>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</si>
  <si>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</si>
  <si>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</si>
  <si>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</si>
  <si>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</si>
  <si>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</si>
  <si>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</si>
  <si>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</si>
  <si>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</si>
  <si>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</si>
  <si>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</si>
  <si>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</si>
  <si>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</si>
  <si>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</si>
  <si>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</si>
  <si>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</si>
  <si>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</si>
  <si>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</si>
  <si>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</si>
  <si>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</si>
  <si>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</si>
  <si>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</si>
  <si>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</si>
  <si>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</si>
  <si>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</si>
  <si>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</si>
  <si>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</si>
  <si>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</si>
  <si>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</si>
  <si>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</si>
  <si>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</si>
  <si>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</si>
  <si>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</si>
  <si>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</si>
  <si>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</si>
  <si>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</si>
  <si>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</si>
  <si>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</si>
  <si>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</si>
  <si>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</si>
  <si>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</si>
  <si>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</si>
  <si>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</si>
  <si>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</si>
  <si>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</si>
  <si>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</si>
  <si>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</si>
  <si>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</si>
  <si>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</si>
  <si>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</si>
  <si>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</si>
  <si>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</si>
  <si>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</si>
  <si>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</si>
  <si>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</si>
  <si>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</si>
  <si>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</si>
  <si>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</si>
  <si>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</si>
  <si>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</si>
  <si>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</si>
  <si>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</si>
  <si>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</si>
  <si>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</si>
  <si>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</si>
  <si>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</si>
  <si>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</si>
  <si>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</si>
  <si>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</si>
  <si>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</si>
  <si>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</si>
  <si>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</si>
  <si>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</si>
  <si>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</si>
  <si>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</si>
  <si>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</si>
  <si>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</si>
  <si>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</si>
  <si>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</si>
  <si>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</si>
  <si>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</si>
  <si>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</si>
  <si>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</si>
  <si>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</si>
  <si>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</si>
  <si>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</si>
  <si>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</si>
  <si>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</si>
  <si>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</si>
  <si>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</si>
  <si>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</si>
  <si>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</si>
  <si>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</si>
  <si>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</si>
  <si>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</si>
  <si>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</si>
  <si>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</si>
  <si>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</si>
  <si>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</si>
  <si>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</si>
  <si>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</si>
  <si>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</si>
  <si>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</si>
  <si>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</si>
  <si>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</si>
  <si>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</si>
  <si>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</si>
  <si>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</si>
  <si>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</si>
  <si>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</si>
  <si>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</si>
  <si>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</si>
  <si>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</si>
  <si>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</si>
  <si>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</si>
  <si>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</si>
  <si>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</si>
  <si>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</si>
  <si>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</si>
  <si>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</si>
  <si>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</si>
  <si>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</si>
  <si>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</si>
  <si>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</si>
  <si>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</si>
  <si>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</si>
  <si>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</si>
  <si>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</si>
  <si>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</si>
  <si>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</si>
  <si>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</si>
  <si>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</si>
  <si>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</si>
  <si>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</si>
  <si>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</si>
  <si>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</si>
  <si>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</si>
  <si>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</si>
  <si>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</si>
  <si>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</si>
  <si>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</si>
  <si>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</si>
  <si>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</si>
  <si>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</si>
  <si>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</si>
  <si>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</si>
  <si>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</si>
  <si>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</si>
  <si>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</si>
  <si>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</si>
  <si>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</si>
  <si>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</si>
  <si>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</si>
  <si>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</si>
  <si>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</si>
  <si>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</si>
  <si>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</si>
  <si>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</si>
  <si>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</si>
  <si>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</si>
  <si>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</si>
  <si>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</si>
  <si>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</si>
  <si>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</si>
  <si>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</si>
  <si>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</si>
  <si>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</si>
  <si>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</si>
  <si>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</si>
  <si>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</si>
  <si>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</si>
  <si>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</si>
  <si>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</si>
  <si>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</si>
  <si>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</si>
  <si>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</si>
  <si>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</si>
  <si>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</si>
  <si>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</si>
  <si>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</si>
  <si>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</si>
  <si>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</si>
  <si>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</si>
  <si>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</si>
  <si>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</si>
  <si>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</si>
  <si>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</si>
  <si>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</si>
  <si>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</si>
  <si>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</si>
  <si>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</si>
  <si>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</si>
  <si>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</si>
  <si>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</si>
  <si>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</si>
  <si>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</si>
  <si>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</si>
  <si>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</si>
  <si>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</si>
  <si>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</si>
  <si>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</si>
  <si>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</si>
  <si>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</si>
  <si>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</si>
  <si>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</si>
  <si>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</si>
  <si>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</si>
  <si>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</si>
  <si>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</si>
  <si>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</si>
  <si>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</si>
  <si>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</si>
  <si>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</si>
  <si>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</si>
  <si>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</si>
  <si>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</si>
  <si>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</si>
  <si>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</si>
  <si>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</si>
  <si>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</si>
  <si>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</si>
  <si>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</si>
  <si>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</si>
  <si>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</si>
  <si>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</si>
  <si>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</si>
  <si>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</si>
  <si>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</si>
  <si>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</si>
  <si>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</si>
  <si>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</si>
  <si>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</si>
  <si>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</si>
  <si>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</si>
  <si>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</si>
  <si>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</si>
  <si>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</si>
  <si>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</si>
  <si>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</si>
  <si>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</si>
  <si>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</si>
  <si>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</si>
  <si>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</si>
  <si>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</si>
  <si>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</si>
  <si>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</si>
  <si>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</si>
  <si>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</si>
  <si>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</si>
  <si>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</si>
  <si>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</si>
  <si>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</si>
  <si>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</si>
  <si>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</si>
  <si>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</si>
  <si>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</si>
  <si>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</si>
  <si>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</si>
  <si>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</si>
  <si>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</si>
  <si>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</si>
  <si>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</si>
  <si>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</si>
  <si>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</si>
  <si>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</si>
  <si>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</si>
  <si>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</si>
  <si>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</si>
  <si>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</si>
  <si>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</si>
  <si>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</si>
  <si>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</si>
  <si>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</si>
  <si>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</si>
  <si>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</si>
  <si>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</si>
  <si>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</si>
  <si>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</si>
  <si>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</si>
  <si>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</si>
  <si>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</si>
  <si>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</si>
  <si>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</si>
  <si>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</si>
  <si>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</si>
  <si>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</si>
  <si>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</si>
  <si>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</si>
  <si>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</si>
  <si>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</si>
  <si>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</si>
  <si>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</si>
  <si>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</si>
  <si>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</si>
  <si>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</si>
  <si>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</si>
  <si>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</si>
  <si>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</si>
  <si>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</si>
  <si>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</si>
  <si>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</si>
  <si>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</si>
  <si>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</si>
  <si>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</si>
  <si>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</si>
  <si>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</si>
  <si>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</si>
  <si>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</si>
  <si>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</si>
  <si>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</si>
  <si>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</si>
  <si>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</si>
  <si>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</si>
  <si>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</si>
  <si>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</si>
  <si>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</si>
  <si>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</si>
  <si>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</si>
  <si>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</si>
  <si>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</si>
  <si>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</si>
  <si>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</si>
  <si>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</si>
  <si>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</si>
  <si>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</si>
  <si>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</si>
  <si>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</si>
  <si>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</si>
  <si>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</si>
  <si>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</si>
  <si>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</si>
  <si>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</si>
  <si>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</si>
  <si>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</si>
  <si>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</si>
  <si>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</si>
  <si>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</si>
  <si>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</si>
  <si>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</si>
  <si>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</si>
  <si>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</si>
  <si>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</si>
  <si>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</si>
  <si>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</si>
  <si>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</si>
  <si>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</si>
  <si>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</si>
  <si>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</si>
  <si>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</si>
  <si>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</si>
  <si>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</si>
  <si>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</si>
  <si>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</si>
  <si>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</si>
  <si>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</si>
  <si>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</si>
  <si>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</si>
  <si>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</si>
  <si>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</si>
  <si>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</si>
  <si>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</si>
  <si>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</si>
  <si>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</si>
  <si>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</si>
  <si>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</si>
  <si>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</si>
  <si>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</si>
  <si>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</si>
  <si>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</si>
  <si>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</si>
  <si>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</si>
  <si>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</si>
  <si>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</si>
  <si>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</si>
  <si>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</si>
  <si>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</si>
  <si>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</si>
  <si>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</si>
  <si>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</si>
  <si>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</si>
  <si>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</si>
  <si>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</si>
  <si>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</si>
  <si>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</si>
  <si>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</si>
  <si>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</si>
  <si>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</si>
  <si>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</si>
  <si>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</si>
  <si>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</si>
  <si>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</si>
  <si>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</si>
  <si>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</si>
  <si>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</si>
  <si>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</si>
  <si>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</si>
  <si>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</si>
  <si>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</si>
  <si>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</si>
  <si>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</si>
  <si>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</si>
  <si>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</si>
  <si>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</si>
  <si>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</si>
  <si>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</si>
  <si>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</si>
  <si>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</si>
  <si>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</si>
  <si>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</si>
  <si>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</si>
  <si>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</si>
  <si>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</si>
  <si>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</si>
  <si>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</si>
  <si>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</si>
  <si>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</si>
  <si>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</si>
  <si>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</si>
  <si>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</si>
  <si>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</si>
  <si>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</si>
  <si>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</si>
  <si>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</si>
  <si>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</si>
  <si>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</si>
  <si>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</si>
  <si>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</si>
  <si>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</si>
  <si>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</si>
  <si>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</si>
  <si>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</si>
  <si>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</si>
  <si>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</si>
  <si>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</si>
  <si>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</si>
  <si>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</si>
  <si>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</si>
  <si>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</si>
  <si>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</si>
  <si>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</si>
  <si>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</si>
  <si>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</si>
  <si>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</si>
  <si>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</si>
  <si>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</si>
  <si>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</si>
  <si>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</si>
  <si>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</si>
  <si>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</si>
  <si>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</si>
  <si>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</si>
  <si>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</si>
  <si>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</si>
  <si>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</si>
  <si>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</si>
  <si>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</si>
  <si>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</si>
  <si>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</si>
  <si>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</si>
  <si>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</si>
  <si>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</si>
  <si>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</si>
  <si>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</si>
  <si>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</si>
  <si>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</si>
  <si>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</si>
  <si>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</si>
  <si>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</si>
  <si>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</si>
  <si>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</si>
  <si>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</si>
  <si>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</si>
  <si>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</si>
  <si>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</si>
  <si>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</si>
  <si>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</si>
  <si>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</si>
  <si>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</si>
  <si>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</si>
  <si>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</si>
  <si>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</si>
  <si>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</si>
  <si>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</si>
  <si>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</si>
  <si>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</si>
  <si>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</si>
  <si>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</si>
  <si>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</si>
  <si>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</si>
  <si>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</si>
  <si>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</si>
  <si>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</si>
  <si>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</si>
  <si>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</si>
  <si>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</si>
  <si>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</si>
  <si>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</si>
  <si>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</si>
  <si>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</si>
  <si>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</si>
  <si>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</si>
  <si>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</si>
  <si>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</si>
  <si>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</si>
  <si>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</si>
  <si>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</si>
  <si>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</si>
  <si>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</si>
  <si>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</si>
  <si>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</si>
  <si>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</si>
  <si>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</si>
  <si>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</si>
  <si>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</si>
  <si>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</si>
  <si>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</si>
  <si>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</si>
  <si>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</si>
  <si>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</si>
  <si>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</si>
  <si>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</si>
  <si>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</si>
  <si>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</si>
  <si>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</si>
  <si>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</si>
  <si>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</si>
  <si>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</si>
  <si>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</si>
  <si>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</si>
  <si>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</si>
  <si>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</si>
  <si>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</si>
  <si>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</si>
  <si>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</si>
  <si>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</si>
  <si>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</si>
  <si>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</si>
  <si>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</si>
  <si>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</si>
  <si>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</si>
  <si>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</si>
  <si>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</si>
  <si>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</si>
  <si>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</si>
  <si>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</si>
  <si>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</si>
  <si>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</si>
  <si>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</si>
  <si>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</si>
  <si>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</si>
  <si>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</si>
  <si>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</si>
  <si>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</si>
  <si>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</si>
  <si>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</si>
  <si>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</si>
  <si>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</si>
  <si>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</si>
  <si>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</si>
  <si>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</si>
  <si>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</si>
  <si>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</si>
  <si>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</si>
  <si>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</si>
  <si>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</si>
  <si>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</si>
  <si>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</si>
  <si>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</si>
  <si>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</si>
  <si>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</si>
  <si>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</si>
  <si>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</si>
  <si>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</si>
  <si>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</si>
  <si>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</si>
  <si>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</si>
  <si>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</si>
  <si>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</si>
  <si>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</si>
  <si>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</si>
  <si>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</si>
  <si>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</si>
  <si>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</si>
  <si>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</si>
  <si>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</si>
  <si>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</si>
  <si>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</si>
  <si>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</si>
  <si>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</si>
  <si>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</si>
  <si>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</si>
  <si>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</si>
  <si>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</si>
  <si>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</si>
  <si>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</si>
  <si>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</si>
  <si>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</si>
  <si>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</si>
  <si>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</si>
  <si>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</si>
  <si>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</si>
  <si>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</si>
  <si>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</si>
  <si>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</si>
  <si>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</si>
  <si>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</si>
  <si>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</si>
  <si>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</si>
  <si>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</si>
  <si>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</si>
  <si>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</si>
  <si>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</si>
  <si>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</si>
  <si>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</si>
  <si>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</si>
  <si>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</si>
  <si>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</si>
  <si>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</si>
  <si>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</si>
  <si>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</si>
  <si>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</si>
  <si>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</si>
  <si>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</si>
  <si>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</si>
  <si>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</si>
  <si>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</si>
  <si>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</si>
  <si>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</si>
  <si>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</si>
  <si>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</si>
  <si>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</si>
  <si>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</si>
  <si>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</si>
  <si>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</si>
  <si>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</si>
  <si>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</si>
  <si>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</si>
  <si>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</si>
  <si>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</si>
  <si>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</si>
  <si>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</si>
  <si>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</si>
  <si>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</si>
  <si>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</si>
  <si>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</si>
  <si>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</si>
  <si>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</si>
  <si>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</si>
  <si>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</si>
  <si>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</si>
  <si>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</si>
  <si>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</si>
  <si>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</si>
  <si>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</si>
  <si>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</si>
  <si>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</si>
  <si>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</si>
  <si>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</si>
  <si>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</si>
  <si>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</si>
  <si>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</si>
  <si>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</si>
  <si>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</si>
  <si>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</si>
  <si>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</si>
  <si>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</si>
  <si>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</si>
  <si>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</si>
  <si>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</si>
  <si>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</si>
  <si>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</si>
  <si>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</si>
  <si>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</si>
  <si>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</si>
  <si>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</si>
  <si>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</si>
  <si>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</si>
  <si>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</si>
  <si>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</si>
  <si>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</si>
  <si>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</si>
  <si>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</si>
  <si>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</si>
  <si>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</si>
  <si>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</si>
  <si>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</si>
  <si>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</si>
  <si>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</si>
  <si>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</si>
  <si>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</si>
  <si>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</si>
  <si>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</si>
  <si>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</si>
  <si>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</si>
  <si>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</si>
  <si>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</si>
  <si>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</si>
  <si>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</si>
  <si>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</si>
  <si>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</si>
  <si>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</si>
  <si>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</si>
  <si>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</si>
  <si>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</si>
  <si>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</si>
  <si>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</si>
  <si>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</si>
  <si>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</si>
  <si>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</si>
  <si>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</si>
  <si>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</si>
  <si>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</si>
  <si>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</si>
  <si>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</si>
  <si>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</si>
  <si>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</si>
  <si>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</si>
  <si>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</si>
  <si>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</si>
  <si>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</si>
  <si>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</si>
  <si>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</si>
  <si>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</si>
  <si>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</si>
  <si>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</si>
  <si>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</si>
  <si>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</si>
  <si>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</si>
  <si>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</si>
  <si>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</si>
  <si>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</si>
  <si>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</si>
  <si>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</si>
  <si>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</si>
  <si>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</si>
  <si>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</si>
  <si>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</si>
  <si>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</si>
  <si>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</si>
  <si>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</si>
  <si>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</si>
  <si>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</si>
  <si>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</si>
  <si>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</si>
  <si>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</si>
  <si>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</si>
  <si>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</si>
  <si>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</si>
  <si>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</si>
  <si>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</si>
  <si>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</si>
  <si>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</si>
  <si>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</si>
  <si>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</si>
  <si>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</si>
  <si>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</si>
  <si>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</si>
  <si>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</si>
  <si>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</si>
  <si>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</si>
  <si>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</si>
  <si>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</si>
  <si>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</si>
  <si>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</si>
  <si>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</si>
  <si>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</si>
  <si>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</si>
  <si>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</si>
  <si>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</si>
  <si>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</si>
  <si>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</si>
  <si>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</si>
  <si>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</si>
  <si>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</si>
  <si>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</si>
  <si>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</si>
  <si>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</si>
  <si>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</si>
  <si>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</si>
  <si>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</si>
  <si>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</si>
  <si>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</si>
  <si>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</si>
  <si>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</si>
  <si>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</si>
  <si>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</si>
  <si>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</si>
  <si>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</si>
  <si>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</si>
  <si>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</si>
  <si>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</si>
  <si>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</si>
  <si>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</si>
  <si>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</si>
  <si>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</si>
  <si>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</si>
  <si>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</si>
  <si>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</si>
  <si>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</si>
  <si>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</si>
  <si>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</si>
  <si>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</si>
  <si>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</si>
  <si>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</si>
  <si>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</si>
  <si>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</si>
  <si>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</si>
  <si>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</si>
  <si>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</si>
  <si>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</si>
  <si>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</si>
  <si>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</si>
  <si>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</si>
  <si>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</si>
  <si>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</si>
  <si>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</si>
  <si>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</si>
  <si>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</si>
  <si>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</si>
  <si>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</si>
  <si>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</si>
  <si>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</si>
  <si>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</si>
  <si>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</si>
  <si>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</si>
  <si>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</si>
  <si>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</si>
  <si>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</si>
  <si>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</si>
  <si>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</si>
  <si>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</si>
  <si>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</si>
  <si>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</si>
  <si>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</si>
  <si>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</si>
  <si>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</si>
  <si>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</si>
  <si>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</si>
  <si>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</si>
  <si>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</si>
  <si>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</si>
  <si>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</si>
  <si>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</si>
  <si>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</si>
  <si>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</si>
  <si>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</si>
  <si>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</si>
  <si>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</si>
  <si>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</si>
  <si>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</si>
  <si>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</si>
  <si>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</si>
  <si>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</si>
  <si>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</si>
  <si>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</si>
  <si>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</si>
  <si>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</si>
  <si>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</si>
  <si>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</si>
  <si>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</si>
  <si>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</si>
  <si>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</si>
  <si>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</si>
  <si>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</si>
  <si>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</si>
  <si>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</si>
  <si>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</si>
  <si>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</si>
  <si>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</si>
  <si>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</si>
  <si>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</si>
  <si>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</si>
  <si>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</si>
  <si>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</si>
  <si>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</si>
  <si>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</si>
  <si>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</si>
  <si>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</si>
  <si>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</si>
  <si>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</si>
  <si>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</si>
  <si>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</si>
  <si>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</si>
  <si>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</si>
  <si>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</si>
  <si>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</si>
  <si>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</si>
  <si>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</si>
  <si>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</si>
  <si>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</si>
  <si>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</si>
  <si>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</si>
  <si>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</si>
  <si>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</si>
  <si>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</si>
  <si>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</si>
  <si>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</si>
  <si>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</si>
  <si>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</si>
  <si>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</si>
  <si>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</si>
  <si>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</si>
  <si>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</si>
  <si>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</si>
  <si>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</si>
  <si>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</si>
  <si>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</si>
  <si>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</si>
  <si>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</si>
  <si>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</si>
  <si>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</si>
  <si>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</si>
  <si>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</si>
  <si>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</si>
  <si>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</si>
  <si>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</si>
  <si>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</si>
  <si>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</si>
  <si>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</si>
  <si>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</si>
  <si>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</si>
  <si>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</si>
  <si>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</si>
  <si>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</si>
  <si>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</si>
  <si>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</si>
  <si>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</si>
  <si>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</si>
  <si>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</si>
  <si>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</si>
  <si>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</si>
  <si>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</si>
  <si>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</si>
  <si>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</si>
  <si>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</si>
  <si>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</si>
  <si>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</si>
  <si>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</si>
  <si>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</si>
  <si>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</si>
  <si>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</si>
  <si>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</si>
  <si>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</si>
  <si>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</si>
  <si>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</si>
  <si>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</si>
  <si>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</si>
  <si>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</si>
  <si>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</si>
  <si>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</si>
  <si>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</si>
  <si>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</si>
  <si>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</si>
  <si>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</si>
  <si>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</si>
  <si>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</si>
  <si>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</si>
  <si>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</si>
  <si>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</si>
  <si>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</si>
  <si>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</si>
  <si>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</si>
  <si>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</si>
  <si>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</si>
  <si>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</si>
  <si>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</si>
  <si>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</si>
  <si>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</si>
  <si>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</si>
  <si>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</si>
  <si>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</si>
  <si>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</si>
  <si>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</si>
  <si>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</si>
  <si>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</si>
  <si>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</si>
  <si>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</si>
  <si>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</si>
  <si>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</si>
  <si>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</si>
  <si>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</si>
  <si>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</si>
  <si>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</si>
  <si>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</si>
  <si>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</si>
  <si>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</si>
  <si>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</si>
  <si>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</si>
  <si>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</si>
  <si>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</si>
  <si>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</si>
  <si>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</si>
  <si>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</si>
  <si>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</si>
  <si>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</si>
  <si>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</si>
  <si>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</si>
  <si>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</si>
  <si>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</si>
  <si>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</si>
  <si>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</si>
  <si>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</si>
  <si>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</si>
  <si>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</si>
  <si>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</si>
  <si>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</si>
  <si>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</si>
  <si>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</si>
  <si>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</si>
  <si>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</si>
  <si>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</si>
  <si>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</si>
  <si>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</si>
  <si>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</si>
  <si>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</si>
  <si>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</si>
  <si>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</si>
  <si>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</si>
  <si>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</si>
  <si>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</si>
  <si>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</si>
  <si>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</si>
  <si>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</si>
  <si>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</si>
  <si>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</si>
  <si>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</si>
  <si>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</si>
  <si>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</si>
  <si>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</si>
  <si>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</si>
  <si>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</si>
  <si>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</si>
  <si>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</si>
  <si>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</si>
  <si>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</si>
  <si>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</si>
  <si>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</si>
  <si>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</si>
  <si>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</si>
  <si>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</si>
  <si>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</si>
  <si>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</si>
  <si>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</si>
  <si>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</si>
  <si>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</si>
  <si>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</si>
  <si>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</si>
  <si>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</si>
  <si>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</si>
  <si>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</si>
  <si>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</si>
  <si>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</si>
  <si>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</si>
  <si>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</si>
  <si>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</si>
  <si>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</si>
  <si>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</si>
  <si>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</si>
  <si>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</si>
  <si>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</si>
  <si>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</si>
  <si>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</si>
  <si>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</si>
  <si>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</si>
  <si>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</si>
  <si>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</si>
  <si>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</si>
  <si>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</si>
  <si>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</si>
  <si>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</si>
  <si>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</si>
  <si>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</si>
  <si>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</si>
  <si>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</si>
  <si>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</si>
  <si>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</si>
  <si>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</si>
  <si>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</si>
  <si>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</si>
  <si>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</si>
  <si>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</si>
  <si>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</si>
  <si>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</si>
  <si>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</si>
  <si>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</si>
  <si>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</si>
  <si>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</si>
  <si>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</si>
  <si>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</si>
  <si>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</si>
  <si>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</si>
  <si>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</si>
  <si>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</si>
  <si>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</si>
  <si>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</si>
  <si>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</si>
  <si>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</si>
  <si>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</si>
  <si>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</si>
  <si>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</si>
  <si>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</si>
  <si>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</si>
  <si>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</si>
  <si>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</si>
  <si>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</si>
  <si>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</si>
  <si>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</si>
  <si>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</si>
  <si>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</si>
  <si>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</si>
  <si>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</si>
  <si>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</si>
  <si>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</si>
  <si>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</si>
  <si>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</si>
  <si>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</si>
  <si>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</si>
  <si>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</si>
  <si>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</si>
  <si>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</si>
  <si>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</si>
  <si>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</si>
  <si>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</si>
  <si>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</si>
  <si>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</si>
  <si>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</si>
  <si>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</si>
  <si>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</si>
  <si>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</si>
  <si>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</si>
  <si>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</si>
  <si>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</si>
  <si>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</si>
  <si>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</si>
  <si>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</si>
  <si>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</si>
  <si>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</si>
  <si>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</si>
  <si>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</si>
  <si>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</si>
  <si>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</si>
  <si>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</si>
  <si>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</si>
  <si>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</si>
  <si>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</si>
  <si>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</si>
  <si>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</si>
  <si>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</si>
  <si>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</si>
  <si>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</si>
  <si>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</si>
  <si>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</si>
  <si>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</si>
  <si>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</si>
  <si>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</si>
  <si>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</si>
  <si>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</si>
  <si>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</si>
  <si>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</si>
  <si>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</si>
  <si>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</si>
  <si>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</si>
  <si>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</si>
  <si>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</si>
  <si>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</si>
  <si>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</si>
  <si>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</si>
  <si>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</si>
  <si>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</si>
  <si>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</si>
  <si>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</si>
  <si>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</si>
  <si>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</si>
  <si>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</si>
  <si>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</si>
  <si>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</si>
  <si>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</si>
  <si>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</si>
  <si>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</si>
  <si>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</si>
  <si>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</si>
  <si>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</si>
  <si>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</si>
  <si>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</si>
  <si>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</si>
  <si>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</si>
  <si>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</si>
  <si>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</si>
  <si>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</si>
  <si>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</si>
  <si>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</si>
  <si>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</si>
  <si>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</si>
  <si>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</si>
  <si>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</si>
  <si>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</si>
  <si>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</si>
  <si>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</si>
  <si>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</si>
  <si>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</si>
  <si>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</si>
  <si>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</si>
  <si>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</si>
  <si>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</si>
  <si>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</si>
  <si>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</si>
  <si>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</si>
  <si>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</si>
  <si>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</si>
  <si>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</si>
  <si>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</si>
  <si>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</si>
  <si>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</si>
  <si>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</si>
  <si>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</si>
  <si>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</si>
  <si>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</si>
  <si>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</si>
  <si>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</si>
  <si>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</si>
  <si>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</si>
  <si>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</si>
  <si>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</si>
  <si>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</si>
  <si>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</si>
  <si>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</si>
  <si>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</si>
  <si>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</si>
  <si>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</si>
  <si>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</si>
  <si>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</si>
  <si>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</si>
  <si>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</si>
  <si>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</si>
  <si>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</si>
  <si>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</si>
  <si>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</si>
  <si>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</si>
  <si>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</si>
  <si>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</si>
  <si>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</si>
  <si>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</si>
  <si>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</si>
  <si>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</si>
  <si>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</si>
  <si>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</si>
  <si>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</si>
  <si>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</si>
  <si>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</si>
  <si>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</si>
  <si>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</si>
  <si>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</si>
  <si>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</si>
  <si>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</si>
  <si>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</si>
  <si>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</si>
  <si>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</si>
  <si>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</si>
  <si>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</si>
  <si>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</si>
  <si>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</si>
  <si>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</si>
  <si>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</si>
  <si>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</si>
  <si>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</si>
  <si>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</si>
  <si>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</si>
  <si>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</si>
  <si>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</si>
  <si>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</si>
  <si>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</si>
  <si>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</si>
  <si>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</si>
  <si>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</si>
  <si>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</si>
  <si>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</si>
  <si>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</si>
  <si>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</si>
  <si>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</si>
  <si>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</si>
  <si>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</si>
  <si>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</si>
  <si>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</si>
  <si>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</si>
  <si>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</si>
  <si>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</si>
  <si>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</si>
  <si>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</si>
  <si>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</si>
  <si>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</si>
  <si>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</si>
  <si>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</si>
  <si>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</si>
  <si>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</si>
  <si>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</si>
  <si>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</si>
  <si>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</si>
  <si>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</si>
  <si>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</si>
  <si>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</si>
  <si>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</si>
  <si>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</si>
  <si>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</si>
  <si>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</si>
  <si>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</si>
  <si>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</si>
  <si>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</si>
  <si>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</si>
  <si>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</si>
  <si>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</si>
  <si>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</si>
  <si>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</si>
  <si>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</si>
  <si>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</si>
  <si>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</si>
  <si>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</si>
  <si>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</si>
  <si>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</si>
  <si>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</si>
  <si>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</si>
  <si>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</si>
  <si>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</si>
  <si>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</si>
  <si>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</si>
  <si>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</si>
  <si>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</si>
  <si>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</si>
  <si>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</si>
  <si>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</si>
  <si>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</si>
  <si>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</si>
  <si>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</si>
  <si>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</si>
  <si>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</si>
  <si>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</si>
  <si>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</si>
  <si>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</si>
  <si>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</si>
  <si>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</si>
  <si>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</si>
  <si>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</si>
  <si>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</si>
  <si>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</si>
  <si>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</si>
  <si>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</si>
  <si>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</si>
  <si>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</si>
  <si>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</si>
  <si>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</si>
  <si>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</si>
  <si>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</si>
  <si>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</si>
  <si>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</si>
  <si>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</si>
  <si>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</si>
  <si>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</si>
  <si>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</si>
  <si>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</si>
  <si>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</si>
  <si>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</si>
  <si>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</si>
  <si>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</si>
  <si>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</si>
  <si>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</si>
  <si>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</si>
  <si>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</si>
  <si>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</si>
  <si>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</si>
  <si>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</si>
  <si>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</si>
  <si>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</si>
  <si>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</si>
  <si>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</si>
  <si>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</si>
  <si>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</si>
  <si>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</si>
  <si>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</si>
  <si>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</si>
  <si>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</si>
  <si>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</si>
  <si>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</si>
  <si>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</si>
  <si>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</si>
  <si>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</si>
  <si>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</si>
  <si>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</si>
  <si>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</si>
  <si>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</si>
  <si>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</si>
  <si>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</si>
  <si>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</si>
  <si>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</si>
  <si>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</si>
  <si>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</si>
  <si>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</si>
  <si>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</si>
  <si>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</si>
  <si>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</si>
  <si>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</si>
  <si>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</si>
  <si>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</si>
  <si>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</si>
  <si>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</si>
  <si>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</si>
  <si>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</si>
  <si>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</si>
  <si>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</si>
  <si>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</si>
  <si>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</si>
  <si>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</si>
  <si>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</si>
  <si>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</si>
  <si>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</si>
  <si>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</si>
  <si>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</si>
  <si>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</si>
  <si>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</si>
  <si>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</si>
  <si>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</si>
  <si>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</si>
  <si>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</si>
  <si>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</si>
  <si>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</si>
  <si>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</si>
  <si>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</si>
  <si>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</si>
  <si>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</si>
  <si>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</si>
  <si>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</si>
  <si>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</si>
  <si>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</si>
  <si>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</si>
  <si>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</si>
  <si>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</si>
  <si>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</si>
  <si>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</si>
  <si>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</si>
  <si>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</si>
  <si>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</si>
  <si>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</si>
  <si>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</si>
  <si>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</si>
  <si>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</si>
  <si>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</si>
  <si>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</si>
  <si>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</si>
  <si>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</si>
  <si>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</si>
  <si>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</si>
  <si>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</si>
  <si>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</si>
  <si>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</si>
  <si>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</si>
  <si>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</si>
  <si>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</si>
  <si>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</si>
  <si>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</si>
  <si>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</si>
  <si>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</si>
  <si>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</si>
  <si>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</si>
  <si>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</si>
  <si>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</si>
  <si>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</si>
  <si>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</si>
  <si>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</si>
  <si>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</si>
  <si>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</si>
  <si>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</si>
  <si>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</si>
  <si>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</si>
  <si>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</si>
  <si>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</si>
  <si>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</si>
  <si>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</si>
  <si>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</si>
  <si>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</si>
  <si>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</si>
  <si>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</si>
  <si>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</si>
  <si>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</si>
  <si>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</si>
  <si>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</si>
  <si>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</si>
  <si>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</si>
  <si>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</si>
  <si>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</si>
  <si>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</si>
  <si>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</si>
  <si>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</si>
  <si>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</si>
  <si>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</si>
  <si>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</si>
  <si>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</si>
  <si>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</si>
  <si>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</si>
  <si>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</si>
  <si>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</si>
  <si>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</si>
  <si>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</si>
  <si>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</si>
  <si>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</si>
  <si>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</si>
  <si>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</si>
  <si>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</si>
  <si>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</si>
  <si>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</si>
  <si>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</si>
  <si>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</si>
  <si>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</si>
  <si>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</si>
  <si>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</si>
  <si>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</si>
  <si>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</si>
  <si>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</si>
  <si>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</si>
  <si>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</si>
  <si>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</si>
  <si>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</si>
  <si>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</si>
  <si>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</si>
  <si>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</si>
  <si>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</si>
  <si>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</si>
  <si>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</si>
  <si>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</si>
  <si>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</si>
  <si>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</si>
  <si>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</si>
  <si>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</si>
  <si>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</si>
  <si>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</si>
  <si>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</si>
  <si>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</si>
  <si>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</si>
  <si>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</si>
  <si>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</si>
  <si>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</si>
  <si>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</si>
  <si>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</si>
  <si>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</si>
  <si>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</si>
  <si>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</si>
  <si>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</si>
  <si>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</si>
  <si>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</si>
  <si>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</si>
  <si>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</si>
  <si>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</si>
  <si>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</si>
  <si>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</si>
  <si>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</si>
  <si>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</si>
  <si>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</si>
  <si>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</si>
  <si>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</si>
  <si>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</si>
  <si>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</si>
  <si>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</si>
  <si>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</si>
  <si>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</si>
  <si>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</si>
  <si>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</si>
  <si>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</si>
  <si>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</si>
  <si>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</si>
  <si>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</si>
  <si>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</si>
  <si>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</si>
  <si>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</si>
  <si>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</si>
  <si>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</si>
  <si>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</si>
  <si>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</si>
  <si>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</si>
  <si>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</si>
  <si>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</si>
  <si>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</si>
  <si>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</si>
  <si>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</si>
  <si>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</si>
  <si>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</si>
  <si>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</si>
  <si>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</si>
  <si>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</si>
  <si>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</si>
  <si>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</si>
  <si>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</si>
  <si>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</si>
  <si>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</si>
  <si>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</si>
  <si>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</si>
  <si>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</si>
  <si>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</si>
  <si>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</si>
  <si>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</si>
  <si>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</si>
  <si>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</si>
  <si>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</si>
  <si>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</si>
  <si>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</si>
  <si>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</si>
  <si>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</si>
  <si>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</si>
  <si>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</si>
  <si>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</si>
  <si>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</si>
  <si>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</si>
  <si>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</si>
  <si>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</si>
  <si>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</si>
  <si>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</si>
  <si>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</si>
  <si>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</si>
  <si>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</si>
  <si>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</si>
  <si>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</si>
  <si>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</si>
  <si>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</si>
  <si>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</si>
  <si>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</si>
  <si>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</si>
  <si>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</si>
  <si>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</si>
  <si>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</si>
  <si>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</si>
  <si>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</si>
  <si>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</si>
  <si>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</si>
  <si>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</si>
  <si>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</si>
  <si>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</si>
  <si>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</si>
  <si>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</si>
  <si>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</si>
  <si>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</si>
  <si>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</si>
  <si>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</si>
  <si>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</si>
  <si>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</si>
  <si>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</si>
  <si>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</si>
  <si>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</si>
  <si>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</si>
  <si>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</si>
  <si>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</si>
  <si>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</si>
  <si>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</si>
  <si>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</si>
  <si>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</si>
  <si>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</si>
  <si>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</si>
  <si>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</si>
  <si>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</si>
  <si>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</si>
  <si>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</si>
  <si>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</si>
  <si>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</si>
  <si>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</si>
  <si>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</si>
  <si>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</si>
  <si>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</si>
  <si>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</si>
  <si>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</si>
  <si>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</si>
  <si>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</si>
  <si>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</si>
  <si>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</si>
  <si>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</si>
  <si>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</si>
  <si>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</si>
  <si>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</si>
  <si>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</si>
  <si>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</si>
  <si>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</si>
  <si>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</si>
  <si>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</si>
  <si>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</si>
  <si>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</si>
  <si>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</si>
  <si>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</si>
  <si>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</si>
  <si>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</si>
  <si>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</si>
  <si>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</si>
  <si>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</si>
  <si>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</si>
  <si>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</si>
  <si>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</si>
  <si>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</si>
  <si>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</si>
  <si>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</si>
  <si>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</si>
  <si>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</si>
  <si>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</si>
  <si>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</si>
  <si>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</si>
  <si>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</si>
  <si>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</si>
  <si>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</si>
  <si>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</si>
  <si>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</si>
  <si>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</si>
  <si>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</si>
  <si>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</si>
  <si>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</si>
  <si>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</si>
  <si>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</si>
  <si>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</si>
  <si>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</si>
  <si>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</si>
  <si>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</si>
  <si>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</si>
  <si>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</si>
  <si>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</si>
  <si>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</si>
  <si>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</si>
  <si>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</si>
  <si>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</si>
  <si>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</si>
  <si>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</si>
  <si>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</si>
  <si>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</si>
  <si>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</si>
  <si>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</si>
  <si>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</si>
  <si>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</si>
  <si>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</si>
  <si>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</si>
  <si>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</si>
  <si>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</si>
  <si>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</si>
  <si>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</si>
  <si>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</si>
  <si>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</si>
  <si>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</si>
  <si>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</si>
  <si>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</si>
  <si>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</si>
  <si>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</si>
  <si>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</si>
  <si>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</si>
  <si>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</si>
  <si>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</si>
  <si>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</si>
  <si>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</si>
  <si>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</si>
  <si>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</si>
  <si>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</si>
  <si>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</si>
  <si>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</si>
  <si>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</si>
  <si>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</si>
  <si>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</si>
  <si>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</si>
  <si>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</si>
  <si>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</si>
  <si>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</si>
  <si>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</si>
  <si>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</si>
  <si>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</si>
  <si>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</si>
  <si>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</si>
  <si>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</si>
  <si>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</si>
  <si>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</si>
  <si>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</si>
  <si>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</si>
  <si>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</si>
  <si>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</si>
  <si>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</si>
  <si>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</si>
  <si>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</si>
  <si>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</si>
  <si>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</si>
  <si>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</si>
  <si>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</si>
  <si>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</si>
  <si>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</si>
  <si>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</si>
  <si>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</si>
  <si>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</si>
  <si>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</si>
  <si>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</si>
  <si>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</si>
  <si>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</si>
  <si>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</si>
  <si>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</si>
  <si>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</si>
  <si>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</si>
  <si>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</si>
  <si>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</si>
  <si>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</si>
  <si>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</si>
  <si>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</si>
  <si>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</si>
  <si>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</si>
  <si>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</si>
  <si>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</si>
  <si>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</si>
  <si>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</si>
  <si>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</si>
  <si>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</si>
  <si>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</si>
  <si>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</si>
  <si>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</si>
  <si>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</si>
  <si>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</si>
  <si>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</si>
  <si>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</si>
  <si>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</si>
  <si>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</si>
  <si>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</si>
  <si>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</si>
  <si>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</si>
  <si>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</si>
  <si>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</si>
  <si>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</si>
  <si>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</si>
  <si>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</si>
  <si>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</si>
  <si>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</si>
  <si>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</si>
  <si>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</si>
  <si>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</si>
  <si>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</si>
  <si>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</si>
  <si>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</si>
  <si>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</si>
  <si>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</si>
  <si>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</si>
  <si>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</si>
  <si>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</si>
  <si>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</si>
  <si>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</si>
  <si>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</si>
  <si>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</si>
  <si>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</si>
  <si>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</si>
  <si>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</si>
  <si>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</si>
  <si>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</si>
  <si>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</si>
  <si>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</si>
  <si>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</si>
  <si>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</si>
  <si>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</si>
  <si>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</si>
  <si>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</si>
  <si>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</si>
  <si>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</si>
  <si>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</si>
  <si>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</si>
  <si>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</si>
  <si>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</si>
  <si>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</si>
  <si>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</si>
  <si>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</si>
  <si>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</si>
  <si>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</si>
  <si>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</si>
  <si>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</si>
  <si>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</si>
  <si>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</si>
  <si>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</si>
  <si>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</si>
  <si>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</si>
  <si>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</si>
  <si>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</si>
  <si>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</si>
  <si>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</si>
  <si>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</si>
  <si>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</si>
  <si>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</si>
  <si>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</si>
  <si>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</si>
  <si>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</si>
  <si>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</si>
  <si>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</si>
  <si>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</si>
  <si>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</si>
  <si>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</si>
  <si>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</si>
  <si>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</si>
  <si>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</si>
  <si>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</si>
  <si>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</si>
  <si>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</si>
  <si>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</si>
  <si>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</si>
  <si>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</si>
  <si>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</si>
  <si>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</si>
  <si>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</si>
  <si>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</si>
  <si>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</si>
  <si>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</si>
  <si>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</si>
  <si>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</si>
  <si>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</si>
  <si>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</si>
  <si>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</si>
  <si>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</si>
  <si>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</si>
  <si>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</si>
  <si>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</si>
  <si>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</si>
  <si>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</si>
  <si>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</si>
  <si>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</si>
  <si>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</si>
  <si>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</si>
  <si>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</si>
  <si>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</si>
  <si>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</si>
  <si>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</si>
  <si>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</si>
  <si>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</si>
  <si>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</si>
  <si>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</si>
  <si>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</si>
  <si>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</si>
  <si>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</si>
  <si>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</si>
  <si>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</si>
  <si>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</si>
  <si>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</si>
  <si>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</si>
  <si>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</si>
  <si>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</si>
  <si>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</si>
  <si>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</si>
  <si>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</si>
  <si>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</si>
  <si>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</si>
  <si>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</si>
  <si>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</si>
  <si>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</si>
  <si>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</si>
  <si>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</si>
  <si>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</si>
  <si>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</si>
  <si>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</si>
  <si>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</si>
  <si>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</si>
  <si>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</si>
  <si>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</si>
  <si>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</si>
  <si>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</si>
  <si>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</si>
  <si>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</si>
  <si>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</si>
  <si>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</si>
  <si>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</si>
  <si>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</si>
  <si>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</si>
  <si>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</si>
  <si>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</si>
  <si>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</si>
  <si>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</si>
  <si>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</si>
  <si>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</si>
  <si>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</si>
  <si>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</si>
  <si>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</si>
  <si>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</si>
  <si>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</si>
  <si>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</si>
  <si>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</si>
  <si>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</si>
  <si>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</si>
  <si>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</si>
  <si>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</si>
  <si>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</si>
  <si>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</si>
  <si>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</si>
  <si>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</si>
  <si>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</si>
  <si>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</si>
  <si>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</si>
  <si>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</si>
  <si>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</si>
  <si>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</si>
  <si>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</si>
  <si>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</si>
  <si>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</si>
  <si>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</si>
  <si>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</si>
  <si>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</si>
  <si>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</si>
  <si>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</si>
  <si>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</si>
  <si>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</si>
  <si>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</si>
  <si>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</si>
  <si>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</si>
  <si>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</si>
  <si>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</si>
  <si>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</si>
  <si>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</si>
  <si>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</si>
  <si>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</si>
  <si>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</si>
  <si>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</si>
  <si>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</si>
  <si>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</si>
  <si>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</si>
  <si>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</si>
  <si>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</si>
  <si>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</si>
  <si>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</si>
  <si>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</si>
  <si>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</si>
  <si>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</si>
  <si>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</si>
  <si>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</si>
  <si>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</si>
  <si>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</si>
  <si>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</si>
  <si>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</si>
  <si>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</si>
  <si>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</si>
  <si>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</si>
  <si>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</si>
  <si>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</si>
  <si>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</si>
  <si>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</si>
  <si>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</si>
  <si>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</si>
  <si>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</si>
  <si>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</si>
  <si>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</si>
  <si>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</si>
  <si>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</si>
  <si>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</si>
  <si>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</si>
  <si>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</si>
  <si>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</si>
  <si>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</si>
  <si>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</si>
  <si>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</si>
  <si>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</si>
  <si>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</si>
  <si>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</si>
  <si>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</si>
  <si>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</si>
  <si>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</si>
  <si>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</si>
  <si>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</si>
  <si>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</si>
  <si>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</si>
  <si>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</si>
  <si>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</si>
  <si>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</si>
  <si>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</si>
  <si>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</si>
  <si>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</si>
  <si>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</si>
  <si>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</si>
  <si>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</si>
  <si>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</si>
  <si>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</si>
  <si>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</si>
  <si>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</si>
  <si>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</si>
  <si>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</si>
  <si>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</si>
  <si>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</si>
  <si>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</si>
  <si>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</si>
  <si>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</si>
  <si>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</si>
  <si>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</si>
  <si>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</si>
  <si>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</si>
  <si>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</si>
  <si>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</si>
  <si>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</si>
  <si>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</si>
  <si>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</si>
  <si>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</si>
  <si>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</si>
  <si>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</si>
  <si>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</si>
  <si>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</si>
  <si>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</si>
  <si>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</si>
  <si>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</si>
  <si>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</si>
  <si>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</si>
  <si>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</si>
  <si>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</si>
  <si>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</si>
  <si>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</si>
  <si>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</si>
  <si>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</si>
  <si>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</si>
  <si>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</si>
  <si>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</si>
  <si>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</si>
  <si>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</si>
  <si>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</si>
  <si>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</si>
  <si>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</si>
  <si>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</si>
  <si>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</si>
  <si>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</si>
  <si>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</si>
  <si>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</si>
  <si>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</si>
  <si>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</si>
  <si>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</si>
  <si>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</si>
  <si>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</si>
  <si>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</si>
  <si>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</si>
  <si>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</si>
  <si>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</si>
  <si>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</si>
  <si>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</si>
  <si>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</si>
  <si>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</si>
  <si>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</si>
  <si>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</si>
  <si>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</si>
  <si>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</si>
  <si>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</si>
  <si>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</si>
  <si>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</si>
  <si>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</si>
  <si>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</si>
  <si>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</si>
  <si>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</si>
  <si>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</si>
  <si>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</si>
  <si>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</si>
  <si>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</si>
  <si>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</si>
  <si>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</si>
  <si>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</si>
  <si>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</si>
  <si>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</si>
  <si>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</si>
  <si>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</si>
  <si>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</si>
  <si>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</si>
  <si>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</si>
  <si>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</si>
  <si>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</si>
  <si>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</si>
  <si>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</si>
  <si>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</si>
  <si>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</si>
  <si>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</si>
  <si>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</si>
  <si>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</si>
  <si>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</si>
  <si>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</si>
  <si>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</si>
  <si>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</si>
  <si>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</si>
  <si>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</si>
  <si>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</si>
  <si>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</si>
  <si>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</si>
  <si>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</si>
  <si>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</si>
  <si>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</si>
  <si>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</si>
  <si>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</si>
  <si>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</si>
  <si>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</si>
  <si>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</si>
  <si>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</si>
  <si>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</si>
  <si>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</si>
  <si>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</si>
  <si>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</si>
  <si>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</si>
  <si>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</si>
  <si>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</si>
  <si>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</si>
  <si>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</si>
  <si>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</si>
  <si>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</si>
  <si>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</si>
  <si>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</si>
  <si>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</si>
  <si>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</si>
  <si>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</si>
  <si>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</si>
  <si>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</si>
  <si>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</si>
  <si>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</si>
  <si>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</si>
  <si>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</si>
  <si>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</si>
  <si>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</si>
  <si>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</si>
  <si>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</si>
  <si>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</si>
  <si>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</si>
  <si>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</si>
  <si>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</si>
  <si>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</si>
  <si>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</si>
  <si>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</si>
  <si>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</si>
  <si>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</si>
  <si>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</si>
  <si>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</si>
  <si>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</si>
  <si>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</si>
  <si>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</si>
  <si>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</si>
  <si>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</si>
  <si>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</si>
  <si>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</si>
  <si>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</si>
  <si>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</si>
  <si>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</si>
  <si>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</si>
  <si>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</si>
  <si>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</si>
  <si>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</si>
  <si>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</si>
  <si>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</si>
  <si>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</si>
  <si>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</si>
  <si>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</si>
  <si>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</si>
  <si>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</si>
  <si>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</si>
  <si>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</si>
  <si>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</si>
  <si>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</si>
  <si>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</si>
  <si>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</si>
  <si>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</si>
  <si>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</si>
  <si>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</si>
  <si>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</si>
  <si>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</si>
  <si>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</si>
  <si>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</si>
  <si>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</si>
  <si>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</si>
  <si>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</si>
  <si>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</si>
  <si>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</si>
  <si>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</si>
  <si>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</si>
  <si>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</si>
  <si>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</si>
  <si>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</si>
  <si>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</si>
  <si>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</si>
  <si>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</si>
  <si>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</si>
  <si>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</si>
  <si>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</si>
  <si>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</si>
  <si>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</si>
  <si>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</si>
  <si>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</si>
  <si>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</si>
  <si>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</si>
  <si>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</si>
  <si>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</si>
  <si>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</si>
  <si>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</si>
  <si>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</si>
  <si>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</si>
  <si>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</si>
  <si>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</si>
  <si>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</si>
  <si>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</si>
  <si>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</si>
  <si>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</si>
  <si>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</si>
  <si>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</si>
  <si>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</si>
  <si>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</si>
  <si>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</si>
  <si>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</si>
  <si>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</si>
  <si>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</si>
  <si>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</si>
  <si>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</si>
  <si>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</si>
  <si>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</si>
  <si>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</si>
  <si>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</si>
  <si>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</si>
  <si>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</si>
  <si>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</si>
  <si>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</si>
  <si>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</si>
  <si>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</si>
  <si>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</si>
  <si>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</si>
  <si>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</si>
  <si>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</si>
  <si>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</si>
  <si>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</si>
  <si>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</si>
  <si>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</si>
  <si>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</si>
  <si>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</si>
  <si>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</si>
  <si>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</si>
  <si>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</si>
  <si>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</si>
  <si>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</si>
  <si>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</si>
  <si>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</si>
  <si>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</si>
  <si>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</si>
  <si>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</si>
  <si>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</si>
  <si>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</si>
  <si>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</si>
  <si>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</si>
  <si>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</si>
  <si>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</si>
  <si>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</si>
  <si>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</si>
  <si>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</si>
  <si>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</si>
  <si>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</si>
  <si>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</si>
  <si>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</si>
  <si>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</si>
  <si>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</si>
  <si>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</si>
  <si>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</si>
  <si>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</si>
  <si>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</si>
  <si>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</si>
  <si>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</si>
  <si>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</si>
  <si>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</si>
  <si>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</si>
  <si>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</si>
  <si>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</si>
  <si>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</si>
  <si>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</si>
  <si>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</si>
  <si>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</si>
  <si>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</si>
  <si>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</si>
  <si>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</si>
  <si>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</si>
  <si>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</si>
  <si>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</si>
  <si>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</si>
  <si>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</si>
  <si>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</si>
  <si>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</si>
  <si>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</si>
  <si>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</si>
  <si>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</si>
  <si>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</si>
  <si>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</si>
  <si>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</si>
  <si>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</si>
  <si>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</si>
  <si>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</si>
  <si>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</si>
  <si>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</si>
  <si>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</si>
  <si>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</si>
  <si>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</si>
  <si>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</si>
  <si>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</si>
  <si>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</si>
  <si>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</si>
  <si>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</si>
  <si>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</si>
  <si>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</si>
  <si>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</si>
  <si>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</si>
  <si>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</si>
  <si>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</si>
  <si>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</si>
  <si>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</si>
  <si>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</si>
  <si>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</si>
  <si>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</si>
  <si>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</si>
  <si>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</si>
  <si>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</si>
  <si>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</si>
  <si>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</si>
  <si>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</si>
  <si>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</si>
  <si>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</si>
  <si>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</si>
  <si>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</si>
  <si>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</si>
  <si>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</si>
  <si>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</si>
  <si>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</si>
  <si>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</si>
  <si>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</si>
  <si>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</si>
  <si>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</si>
  <si>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</si>
  <si>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</si>
  <si>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</si>
  <si>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</si>
  <si>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</si>
  <si>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</si>
  <si>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</si>
  <si>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</si>
  <si>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</si>
  <si>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</si>
  <si>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</si>
  <si>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</si>
  <si>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</si>
  <si>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</si>
  <si>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</si>
  <si>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</si>
  <si>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</si>
  <si>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</si>
  <si>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</si>
  <si>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</si>
  <si>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</si>
  <si>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</si>
  <si>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</si>
  <si>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</si>
  <si>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</si>
  <si>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</si>
  <si>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</si>
  <si>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</si>
  <si>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</si>
  <si>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</si>
  <si>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</si>
  <si>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</si>
  <si>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</si>
  <si>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</si>
  <si>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</si>
  <si>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</si>
  <si>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</si>
  <si>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</si>
  <si>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</si>
  <si>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</si>
  <si>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</si>
  <si>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</si>
  <si>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</si>
  <si>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</si>
  <si>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</si>
  <si>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</si>
  <si>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</si>
  <si>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</si>
  <si>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</si>
  <si>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</si>
  <si>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</si>
  <si>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</si>
  <si>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</si>
  <si>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</si>
  <si>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</si>
  <si>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</si>
  <si>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</si>
  <si>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</si>
  <si>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</si>
  <si>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</si>
  <si>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</si>
  <si>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</si>
  <si>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</si>
  <si>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</si>
  <si>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</si>
  <si>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</si>
  <si>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</si>
  <si>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</si>
  <si>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</si>
  <si>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</si>
  <si>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</si>
  <si>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</si>
  <si>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</si>
  <si>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</si>
  <si>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</si>
  <si>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</si>
  <si>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</si>
  <si>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</si>
  <si>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</si>
  <si>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</si>
  <si>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</si>
  <si>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</si>
  <si>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</si>
  <si>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</si>
  <si>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</si>
  <si>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</si>
  <si>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</si>
  <si>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</si>
  <si>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</si>
  <si>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</si>
  <si>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</si>
  <si>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</si>
  <si>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</si>
  <si>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</si>
  <si>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</si>
  <si>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</si>
  <si>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</si>
  <si>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</si>
  <si>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</si>
  <si>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</si>
  <si>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</si>
  <si>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</si>
  <si>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</si>
  <si>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</si>
  <si>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</si>
  <si>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</si>
  <si>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</si>
  <si>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</si>
  <si>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</si>
  <si>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</si>
  <si>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</si>
  <si>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</si>
  <si>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</si>
  <si>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</si>
  <si>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</si>
  <si>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</si>
  <si>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</si>
  <si>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</si>
  <si>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</si>
  <si>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</si>
  <si>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</si>
  <si>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</si>
  <si>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</si>
  <si>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</si>
  <si>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</si>
  <si>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</si>
  <si>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</si>
  <si>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</si>
  <si>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</si>
  <si>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</si>
  <si>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</si>
  <si>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</si>
  <si>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</si>
  <si>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</si>
  <si>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</si>
  <si>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</si>
  <si>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</si>
  <si>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</si>
  <si>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</si>
  <si>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</si>
  <si>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</si>
  <si>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</si>
  <si>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</si>
  <si>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</si>
  <si>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</si>
  <si>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</si>
  <si>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</si>
  <si>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</si>
  <si>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</si>
  <si>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</si>
  <si>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</si>
  <si>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</si>
  <si>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</si>
  <si>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</si>
  <si>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</si>
  <si>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</si>
  <si>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</si>
  <si>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</si>
  <si>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</si>
  <si>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</si>
  <si>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</si>
  <si>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</si>
  <si>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</si>
  <si>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</si>
  <si>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</si>
  <si>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</si>
  <si>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</si>
  <si>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</si>
  <si>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</si>
  <si>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</si>
  <si>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</si>
  <si>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</si>
  <si>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</si>
  <si>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</si>
  <si>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</si>
  <si>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</si>
  <si>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</si>
  <si>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</si>
  <si>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</si>
  <si>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</si>
  <si>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</si>
  <si>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</si>
  <si>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</si>
  <si>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</si>
  <si>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</si>
  <si>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</si>
  <si>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</si>
  <si>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</si>
  <si>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</si>
  <si>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</si>
  <si>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</si>
  <si>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</si>
  <si>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</si>
  <si>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</si>
  <si>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</si>
  <si>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</si>
  <si>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</si>
  <si>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</si>
  <si>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</si>
  <si>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</si>
  <si>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</si>
  <si>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</si>
  <si>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</si>
  <si>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</si>
  <si>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</si>
  <si>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</si>
  <si>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</si>
  <si>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</si>
  <si>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</si>
  <si>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</si>
  <si>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</si>
  <si>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</si>
  <si>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</si>
  <si>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</si>
  <si>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</si>
  <si>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</si>
  <si>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</si>
  <si>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</si>
  <si>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</si>
  <si>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</si>
  <si>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</si>
  <si>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</si>
  <si>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</si>
  <si>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</si>
  <si>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</si>
  <si>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</si>
  <si>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</si>
  <si>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</si>
  <si>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</si>
  <si>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</si>
  <si>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</si>
  <si>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</si>
  <si>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</si>
  <si>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</si>
  <si>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</si>
  <si>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</si>
  <si>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</si>
  <si>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</si>
  <si>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</si>
  <si>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</si>
  <si>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</si>
  <si>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</si>
  <si>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</si>
  <si>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</si>
  <si>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</si>
  <si>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</si>
  <si>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</si>
  <si>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</si>
  <si>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</si>
  <si>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</si>
  <si>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</si>
  <si>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</si>
  <si>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</si>
  <si>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</si>
  <si>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</si>
  <si>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</si>
  <si>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</si>
  <si>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</si>
  <si>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</si>
  <si>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</si>
  <si>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</si>
  <si>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</si>
  <si>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</si>
  <si>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</si>
  <si>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</si>
  <si>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</si>
  <si>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</si>
  <si>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</si>
  <si>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</si>
  <si>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</si>
  <si>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</si>
  <si>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</si>
  <si>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</si>
  <si>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</si>
  <si>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</si>
  <si>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</si>
  <si>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</si>
  <si>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</si>
  <si>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</si>
  <si>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</si>
  <si>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</si>
  <si>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</si>
  <si>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</si>
  <si>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</si>
  <si>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</si>
  <si>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</si>
  <si>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</si>
  <si>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</si>
  <si>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</si>
  <si>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</si>
  <si>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</si>
  <si>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</si>
  <si>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</si>
  <si>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</si>
  <si>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</si>
  <si>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</si>
  <si>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</si>
  <si>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</si>
  <si>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</si>
  <si>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</si>
  <si>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</si>
  <si>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</si>
  <si>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</si>
  <si>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</si>
  <si>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</si>
  <si>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</si>
  <si>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</si>
  <si>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</si>
  <si>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</si>
  <si>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</si>
  <si>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</si>
  <si>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</si>
  <si>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</si>
  <si>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</si>
  <si>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</si>
  <si>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</si>
  <si>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</si>
  <si>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</si>
  <si>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</si>
  <si>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</si>
  <si>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</si>
  <si>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</si>
  <si>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</si>
  <si>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</si>
  <si>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</si>
  <si>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</si>
  <si>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</si>
  <si>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</si>
  <si>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</si>
  <si>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</si>
  <si>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</si>
  <si>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</si>
  <si>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</si>
  <si>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</si>
  <si>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</si>
  <si>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</si>
  <si>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</si>
  <si>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</si>
  <si>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</si>
  <si>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</si>
  <si>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</si>
  <si>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</si>
  <si>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</si>
  <si>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</si>
  <si>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</si>
  <si>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</si>
  <si>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</si>
  <si>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</si>
  <si>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</si>
  <si>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</si>
  <si>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</si>
  <si>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</si>
  <si>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</si>
  <si>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</si>
  <si>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</si>
  <si>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</si>
  <si>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</si>
  <si>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</si>
  <si>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</si>
  <si>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</si>
  <si>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</si>
  <si>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</si>
  <si>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</si>
  <si>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</si>
  <si>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</si>
  <si>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</si>
  <si>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</si>
  <si>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</si>
  <si>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</si>
  <si>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</si>
  <si>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</si>
  <si>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</si>
  <si>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</si>
  <si>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</si>
  <si>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</si>
  <si>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</si>
  <si>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</si>
  <si>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</si>
  <si>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</si>
  <si>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</si>
  <si>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</si>
  <si>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</si>
  <si>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</si>
  <si>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</si>
  <si>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</si>
  <si>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</si>
  <si>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</si>
  <si>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</si>
  <si>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</si>
  <si>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</si>
  <si>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</si>
  <si>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</si>
  <si>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</si>
  <si>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</si>
  <si>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</si>
  <si>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</si>
  <si>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</si>
  <si>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</si>
  <si>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</si>
  <si>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</si>
  <si>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</si>
  <si>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</si>
  <si>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</si>
  <si>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</si>
  <si>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</si>
  <si>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</si>
  <si>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</si>
  <si>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</si>
  <si>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</si>
  <si>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</si>
  <si>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</si>
  <si>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</si>
  <si>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</si>
  <si>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</si>
  <si>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</si>
  <si>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</si>
  <si>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</si>
  <si>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</si>
  <si>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</si>
  <si>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</si>
  <si>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</si>
  <si>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</si>
  <si>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</si>
  <si>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</si>
  <si>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</si>
  <si>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</si>
  <si>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</si>
  <si>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</si>
  <si>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</si>
  <si>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</si>
  <si>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</si>
  <si>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</si>
  <si>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</si>
  <si>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</si>
  <si>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</si>
  <si>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</si>
  <si>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</si>
  <si>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</si>
  <si>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</si>
  <si>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</si>
  <si>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</si>
  <si>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</si>
  <si>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</si>
  <si>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</si>
  <si>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</si>
  <si>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</si>
  <si>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</si>
  <si>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</si>
  <si>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</si>
  <si>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</si>
  <si>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</si>
  <si>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</si>
  <si>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</si>
  <si>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</si>
  <si>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</si>
  <si>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</si>
  <si>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</si>
  <si>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</si>
  <si>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</si>
  <si>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</si>
  <si>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</si>
  <si>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</si>
  <si>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</si>
  <si>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</si>
  <si>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</si>
  <si>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</si>
  <si>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</si>
  <si>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</si>
  <si>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</si>
  <si>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</si>
  <si>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</si>
  <si>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</si>
  <si>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</si>
  <si>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</si>
  <si>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</si>
  <si>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</si>
  <si>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</si>
  <si>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</si>
  <si>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</si>
  <si>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</si>
  <si>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</si>
  <si>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</si>
  <si>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</si>
  <si>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</si>
  <si>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</si>
  <si>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</si>
  <si>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</si>
  <si>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</si>
  <si>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</si>
  <si>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</si>
  <si>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</si>
  <si>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</si>
  <si>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</si>
  <si>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</si>
  <si>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</si>
  <si>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</si>
  <si>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</si>
  <si>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</si>
  <si>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</si>
  <si>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</si>
  <si>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</si>
  <si>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</si>
  <si>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</si>
  <si>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</si>
  <si>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</si>
  <si>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</si>
  <si>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</si>
  <si>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</si>
  <si>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</si>
  <si>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</si>
  <si>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</si>
  <si>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</si>
  <si>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</si>
  <si>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</si>
  <si>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</si>
  <si>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</si>
  <si>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</si>
  <si>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</si>
  <si>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</si>
  <si>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</si>
  <si>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</si>
  <si>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</si>
  <si>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</si>
  <si>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</si>
  <si>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</si>
  <si>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</si>
  <si>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</si>
  <si>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</si>
  <si>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</si>
  <si>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</si>
  <si>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</si>
  <si>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</si>
  <si>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</si>
  <si>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</si>
  <si>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</si>
  <si>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</si>
  <si>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</si>
  <si>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</si>
  <si>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</si>
  <si>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</si>
  <si>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</si>
  <si>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</si>
  <si>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</si>
  <si>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</si>
  <si>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</si>
  <si>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</si>
  <si>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</si>
  <si>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</si>
  <si>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</si>
  <si>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</si>
  <si>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</si>
  <si>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</si>
  <si>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</si>
  <si>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</si>
  <si>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</si>
  <si>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</si>
  <si>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</si>
  <si>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</si>
  <si>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</si>
  <si>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</si>
  <si>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</si>
  <si>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</si>
  <si>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</si>
  <si>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</si>
  <si>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</si>
  <si>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</si>
  <si>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</si>
  <si>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</si>
  <si>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</si>
  <si>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</si>
  <si>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</si>
  <si>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</si>
  <si>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</si>
  <si>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</si>
  <si>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</si>
  <si>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</si>
  <si>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</si>
  <si>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</si>
  <si>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</si>
  <si>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</si>
  <si>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</si>
  <si>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</si>
  <si>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</si>
  <si>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</si>
  <si>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</si>
  <si>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</si>
  <si>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</si>
  <si>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</si>
  <si>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</si>
  <si>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</si>
  <si>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</si>
  <si>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</si>
  <si>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</si>
  <si>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</si>
  <si>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</si>
  <si>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</si>
  <si>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</si>
  <si>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</si>
  <si>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</si>
  <si>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</si>
  <si>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</si>
  <si>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</si>
  <si>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</si>
  <si>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</si>
  <si>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</si>
  <si>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</si>
  <si>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</si>
  <si>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</si>
  <si>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</si>
  <si>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</si>
  <si>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</si>
  <si>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</si>
  <si>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</si>
  <si>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</si>
  <si>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</si>
  <si>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</si>
  <si>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</si>
  <si>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</si>
  <si>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</si>
  <si>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</si>
  <si>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</si>
  <si>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</si>
  <si>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</si>
  <si>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</si>
  <si>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</si>
  <si>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</si>
  <si>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</si>
  <si>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</si>
  <si>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</si>
  <si>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</si>
  <si>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</si>
  <si>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</si>
  <si>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</si>
  <si>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</si>
  <si>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</si>
  <si>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</si>
  <si>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</si>
  <si>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</si>
  <si>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</si>
  <si>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</si>
  <si>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</si>
  <si>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</si>
  <si>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</si>
  <si>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</si>
  <si>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</si>
  <si>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</si>
  <si>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</si>
  <si>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</si>
  <si>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</si>
  <si>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</si>
  <si>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</si>
  <si>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</si>
  <si>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</si>
  <si>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</si>
  <si>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</si>
  <si>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</si>
  <si>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</si>
  <si>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</si>
  <si>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</si>
  <si>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</si>
  <si>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</si>
  <si>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</si>
  <si>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</si>
  <si>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</si>
  <si>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</si>
  <si>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</si>
  <si>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</si>
  <si>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</si>
  <si>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</si>
  <si>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</si>
  <si>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</si>
  <si>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</si>
  <si>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</si>
  <si>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</si>
  <si>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</si>
  <si>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</si>
  <si>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</si>
  <si>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</si>
  <si>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</si>
  <si>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</si>
  <si>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</si>
  <si>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</si>
  <si>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</si>
  <si>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</si>
  <si>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</si>
  <si>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</si>
  <si>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</si>
  <si>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</si>
  <si>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</si>
  <si>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</si>
  <si>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</si>
  <si>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</si>
  <si>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</si>
  <si>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</si>
  <si>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</si>
  <si>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</si>
  <si>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</si>
  <si>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</si>
  <si>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</si>
  <si>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</si>
  <si>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</si>
  <si>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</si>
  <si>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</si>
  <si>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</si>
  <si>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</si>
  <si>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</si>
  <si>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</si>
  <si>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</si>
  <si>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</si>
  <si>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</si>
  <si>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</si>
  <si>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</si>
  <si>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</si>
  <si>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</si>
  <si>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</si>
  <si>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</si>
  <si>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</si>
  <si>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</si>
  <si>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</si>
  <si>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</si>
  <si>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</si>
  <si>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</si>
  <si>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</si>
  <si>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</si>
  <si>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</si>
  <si>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</si>
  <si>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</si>
  <si>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</si>
  <si>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</si>
  <si>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</si>
  <si>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</si>
  <si>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</si>
  <si>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</si>
  <si>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</si>
  <si>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</si>
  <si>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</si>
  <si>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</si>
  <si>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</si>
  <si>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</si>
  <si>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</si>
  <si>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</si>
  <si>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</si>
  <si>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</si>
  <si>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</si>
  <si>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</si>
  <si>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</si>
  <si>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</si>
  <si>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</si>
  <si>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</si>
  <si>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</si>
  <si>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</si>
  <si>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</si>
  <si>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</si>
  <si>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</si>
  <si>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</si>
  <si>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</si>
  <si>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</si>
  <si>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</si>
  <si>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</si>
  <si>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</si>
  <si>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</si>
  <si>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</si>
  <si>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</si>
  <si>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</si>
  <si>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</si>
  <si>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</si>
  <si>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</si>
  <si>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</si>
  <si>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</si>
  <si>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</si>
  <si>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</si>
  <si>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</si>
  <si>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</si>
  <si>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</si>
  <si>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</si>
  <si>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</si>
  <si>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</si>
  <si>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</si>
  <si>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</si>
  <si>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</si>
  <si>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</si>
  <si>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</si>
  <si>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</si>
  <si>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</si>
  <si>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</si>
  <si>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</si>
  <si>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</si>
  <si>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</si>
  <si>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</si>
  <si>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</si>
  <si>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</si>
  <si>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</si>
  <si>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</si>
  <si>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</si>
  <si>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</si>
  <si>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</si>
  <si>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</si>
  <si>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</si>
  <si>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</si>
  <si>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</si>
  <si>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</si>
  <si>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</si>
  <si>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</si>
  <si>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</si>
  <si>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</si>
  <si>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</si>
  <si>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</si>
  <si>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</si>
  <si>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</si>
  <si>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</si>
  <si>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</si>
  <si>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</si>
  <si>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</si>
  <si>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</si>
  <si>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</si>
  <si>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</si>
  <si>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</si>
  <si>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</si>
  <si>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</si>
  <si>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</si>
  <si>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</si>
  <si>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</si>
  <si>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</si>
  <si>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</si>
  <si>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</si>
  <si>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</si>
  <si>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</si>
  <si>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</si>
  <si>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</si>
  <si>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</si>
  <si>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</si>
  <si>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</si>
  <si>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</si>
  <si>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</si>
  <si>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</si>
  <si>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</si>
  <si>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</si>
  <si>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</si>
  <si>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</si>
  <si>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</si>
  <si>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</si>
  <si>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</si>
  <si>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</si>
  <si>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</si>
  <si>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</si>
  <si>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</si>
  <si>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</si>
  <si>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</si>
  <si>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</si>
  <si>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</si>
  <si>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</si>
  <si>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</si>
  <si>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</si>
  <si>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</si>
  <si>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</si>
  <si>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</si>
  <si>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</si>
  <si>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</si>
  <si>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</si>
  <si>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</si>
  <si>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</si>
  <si>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</si>
  <si>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</si>
  <si>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</si>
  <si>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</si>
  <si>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</si>
  <si>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</si>
  <si>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</si>
  <si>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</si>
  <si>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</si>
  <si>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</si>
  <si>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</si>
  <si>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</si>
  <si>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</si>
  <si>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</si>
  <si>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</si>
  <si>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</si>
  <si>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</si>
  <si>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</si>
  <si>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</si>
  <si>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</si>
  <si>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</si>
  <si>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</si>
  <si>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</si>
  <si>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</si>
  <si>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</si>
  <si>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</si>
  <si>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</si>
  <si>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</si>
  <si>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</si>
  <si>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</si>
  <si>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</si>
  <si>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</si>
  <si>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</si>
  <si>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</si>
  <si>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</si>
  <si>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</si>
  <si>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</si>
  <si>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</si>
  <si>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</si>
  <si>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</si>
  <si>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</si>
  <si>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</si>
  <si>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</si>
  <si>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</si>
  <si>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</si>
  <si>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</si>
  <si>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</si>
  <si>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</si>
  <si>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</si>
  <si>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</si>
  <si>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</si>
  <si>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</si>
  <si>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</si>
  <si>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</si>
  <si>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</si>
  <si>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</si>
  <si>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</si>
  <si>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</si>
  <si>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</si>
  <si>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</si>
  <si>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</si>
  <si>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</si>
  <si>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</si>
  <si>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</si>
  <si>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</si>
  <si>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</si>
  <si>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</si>
  <si>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</si>
  <si>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</si>
  <si>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</si>
  <si>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</si>
  <si>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</si>
  <si>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</si>
  <si>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</si>
  <si>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</si>
  <si>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</si>
  <si>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</si>
  <si>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</si>
  <si>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</si>
  <si>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</si>
  <si>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</si>
  <si>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</si>
  <si>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</si>
  <si>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</si>
  <si>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</si>
  <si>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</si>
  <si>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</si>
  <si>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</si>
  <si>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</si>
  <si>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</si>
  <si>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</si>
  <si>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</si>
  <si>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</si>
  <si>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</si>
  <si>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</si>
  <si>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</si>
  <si>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</si>
  <si>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</si>
  <si>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</si>
  <si>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</si>
  <si>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</si>
  <si>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</si>
  <si>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</si>
  <si>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</si>
  <si>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</si>
  <si>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</si>
  <si>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</si>
  <si>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</si>
  <si>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</si>
  <si>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</si>
  <si>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</si>
  <si>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</si>
  <si>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</si>
  <si>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</si>
  <si>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</si>
  <si>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</si>
  <si>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</si>
  <si>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</si>
  <si>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</si>
  <si>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</si>
  <si>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</si>
  <si>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</si>
  <si>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</si>
  <si>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</si>
  <si>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</si>
  <si>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</si>
  <si>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</si>
  <si>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</si>
  <si>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</si>
  <si>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</si>
  <si>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</si>
  <si>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</si>
  <si>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</si>
  <si>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</si>
  <si>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</si>
  <si>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</si>
  <si>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</si>
  <si>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</si>
  <si>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</si>
  <si>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</si>
  <si>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</si>
  <si>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</si>
  <si>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</si>
  <si>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</si>
  <si>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</si>
  <si>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</si>
  <si>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</si>
  <si>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</si>
  <si>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</si>
  <si>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</si>
  <si>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</si>
  <si>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</si>
  <si>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</si>
  <si>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</si>
  <si>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</si>
  <si>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</si>
  <si>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</si>
  <si>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</si>
  <si>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</si>
  <si>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</si>
  <si>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</si>
  <si>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</si>
  <si>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</si>
  <si>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</si>
  <si>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</si>
  <si>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</si>
  <si>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</si>
  <si>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</si>
  <si>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</si>
  <si>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</si>
  <si>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</si>
  <si>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</si>
  <si>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</si>
  <si>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</si>
  <si>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</si>
  <si>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</si>
  <si>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</si>
  <si>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</si>
  <si>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</si>
  <si>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</si>
  <si>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</si>
  <si>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</si>
  <si>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</si>
  <si>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</si>
  <si>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</si>
  <si>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</si>
  <si>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</si>
  <si>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</si>
  <si>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</si>
  <si>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</si>
  <si>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</si>
  <si>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</si>
  <si>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</si>
  <si>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</si>
  <si>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</si>
  <si>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</si>
  <si>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</si>
  <si>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</si>
  <si>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</si>
  <si>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</si>
  <si>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</si>
  <si>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</si>
  <si>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</si>
  <si>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</si>
  <si>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</si>
  <si>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</si>
  <si>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</si>
  <si>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</si>
  <si>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</si>
  <si>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</si>
  <si>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</si>
  <si>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</si>
  <si>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</si>
  <si>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</si>
  <si>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</si>
  <si>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</si>
  <si>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</si>
  <si>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</si>
  <si>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</si>
  <si>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</si>
  <si>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</si>
  <si>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</si>
  <si>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</si>
  <si>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</si>
  <si>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</si>
  <si>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</si>
  <si>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</si>
  <si>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</si>
  <si>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</si>
  <si>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</si>
  <si>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</si>
  <si>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</si>
  <si>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</si>
  <si>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</si>
  <si>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</si>
  <si>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</si>
  <si>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</si>
  <si>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</si>
  <si>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</si>
  <si>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</si>
  <si>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</si>
  <si>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</si>
  <si>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</si>
  <si>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</si>
  <si>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</si>
  <si>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</si>
  <si>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</si>
  <si>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</si>
  <si>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</si>
  <si>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</si>
  <si>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</si>
  <si>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</si>
  <si>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</si>
  <si>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</si>
  <si>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</si>
  <si>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</si>
  <si>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</si>
  <si>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</si>
  <si>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</si>
  <si>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</si>
  <si>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</si>
  <si>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</si>
  <si>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</si>
  <si>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</si>
  <si>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</si>
  <si>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</si>
  <si>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</si>
  <si>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</si>
  <si>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</si>
  <si>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</si>
  <si>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</si>
  <si>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</si>
  <si>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</si>
  <si>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</si>
  <si>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</si>
  <si>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</si>
  <si>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</si>
  <si>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</si>
  <si>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</si>
  <si>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</si>
  <si>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</si>
  <si>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</si>
  <si>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</si>
  <si>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</si>
  <si>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</si>
  <si>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</si>
  <si>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</si>
  <si>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</si>
  <si>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</si>
  <si>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</si>
  <si>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</si>
  <si>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</si>
  <si>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</si>
  <si>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</si>
  <si>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</si>
  <si>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</si>
  <si>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</si>
  <si>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</si>
  <si>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</si>
  <si>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</si>
  <si>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</si>
  <si>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</si>
  <si>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</si>
  <si>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</si>
  <si>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</si>
  <si>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</si>
  <si>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</si>
  <si>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</si>
  <si>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</si>
  <si>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</si>
  <si>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</si>
  <si>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</si>
  <si>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</si>
  <si>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</si>
  <si>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</si>
  <si>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</si>
  <si>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</si>
  <si>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</si>
  <si>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</si>
  <si>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</si>
  <si>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</si>
  <si>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</si>
  <si>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</si>
  <si>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</si>
  <si>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</si>
  <si>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</si>
  <si>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</si>
  <si>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</si>
  <si>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</si>
  <si>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</si>
  <si>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</si>
  <si>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</si>
  <si>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</si>
  <si>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</si>
  <si>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</si>
  <si>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</si>
  <si>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</si>
  <si>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</si>
  <si>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</si>
  <si>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</si>
  <si>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</si>
  <si>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</si>
  <si>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</si>
  <si>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</si>
  <si>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</si>
  <si>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</si>
  <si>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</si>
  <si>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</si>
  <si>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</si>
  <si>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</si>
  <si>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</si>
  <si>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</si>
  <si>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</si>
  <si>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</si>
  <si>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</si>
  <si>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</si>
  <si>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</si>
  <si>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</si>
  <si>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</si>
  <si>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</si>
  <si>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</si>
  <si>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</si>
  <si>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</si>
  <si>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</si>
  <si>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</si>
  <si>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</si>
  <si>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</si>
  <si>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</si>
  <si>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</si>
  <si>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</si>
  <si>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</si>
  <si>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</si>
  <si>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</si>
  <si>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</si>
  <si>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</si>
  <si>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</si>
  <si>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</si>
  <si>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</si>
  <si>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</si>
  <si>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</si>
  <si>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</si>
  <si>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</si>
  <si>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</si>
  <si>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</si>
  <si>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</si>
  <si>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</si>
  <si>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</si>
  <si>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</si>
  <si>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</si>
  <si>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</si>
  <si>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</si>
  <si>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</si>
  <si>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</si>
  <si>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</si>
  <si>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</si>
  <si>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</si>
  <si>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</si>
  <si>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</si>
  <si>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</si>
  <si>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</si>
  <si>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</si>
  <si>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</si>
  <si>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</si>
  <si>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</si>
  <si>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</si>
  <si>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</si>
  <si>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</si>
  <si>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</si>
  <si>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</si>
  <si>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</si>
  <si>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</si>
  <si>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</si>
  <si>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</si>
  <si>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</si>
  <si>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</si>
  <si>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</si>
  <si>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</si>
  <si>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</si>
  <si>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</si>
  <si>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</si>
  <si>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</si>
  <si>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</si>
  <si>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</si>
  <si>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</si>
  <si>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</si>
  <si>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</si>
  <si>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</si>
  <si>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</si>
  <si>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</si>
  <si>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</si>
  <si>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</si>
  <si>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</si>
  <si>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</si>
  <si>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</si>
  <si>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</si>
  <si>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</si>
  <si>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</si>
  <si>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</si>
  <si>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</si>
  <si>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</si>
  <si>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</si>
  <si>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</si>
  <si>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</si>
  <si>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</si>
  <si>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</si>
  <si>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</si>
  <si>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</si>
  <si>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</si>
  <si>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</si>
  <si>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</si>
  <si>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</si>
  <si>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</si>
  <si>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</si>
  <si>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</si>
  <si>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</si>
  <si>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</si>
  <si>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</si>
  <si>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</si>
  <si>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</si>
  <si>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</si>
  <si>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</si>
  <si>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</si>
  <si>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</si>
  <si>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</si>
  <si>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</si>
  <si>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</si>
  <si>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</si>
  <si>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</si>
  <si>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</si>
  <si>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</si>
  <si>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</si>
  <si>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</si>
  <si>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</si>
  <si>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</si>
  <si>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</si>
  <si>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</si>
  <si>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</si>
  <si>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</si>
  <si>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</si>
  <si>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</si>
  <si>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</si>
  <si>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</si>
  <si>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</si>
  <si>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</si>
  <si>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</si>
  <si>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</si>
  <si>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</si>
  <si>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</si>
  <si>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</si>
  <si>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</si>
  <si>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</si>
  <si>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</si>
  <si>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</si>
  <si>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</si>
  <si>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</si>
  <si>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</si>
  <si>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</si>
  <si>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</si>
  <si>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</si>
  <si>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</si>
  <si>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</si>
  <si>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</si>
  <si>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</si>
  <si>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</si>
  <si>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</si>
  <si>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</si>
  <si>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</si>
  <si>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</si>
  <si>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</si>
  <si>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</si>
  <si>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</si>
  <si>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</si>
  <si>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</si>
  <si>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</si>
  <si>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</si>
  <si>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</si>
  <si>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</si>
  <si>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</si>
  <si>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</si>
  <si>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</si>
  <si>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</si>
  <si>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</si>
  <si>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</si>
  <si>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</si>
  <si>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</si>
  <si>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</si>
  <si>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</si>
  <si>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</si>
  <si>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</si>
  <si>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</si>
  <si>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</si>
  <si>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</si>
  <si>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</si>
  <si>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</si>
  <si>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</si>
  <si>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</si>
  <si>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</si>
  <si>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</si>
  <si>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</si>
  <si>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</si>
  <si>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</si>
  <si>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</si>
  <si>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</si>
  <si>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</si>
  <si>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</si>
  <si>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</si>
  <si>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</si>
  <si>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</si>
  <si>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</si>
  <si>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</si>
  <si>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</si>
  <si>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</si>
  <si>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</si>
  <si>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</si>
  <si>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</si>
  <si>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</si>
  <si>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</si>
  <si>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</si>
  <si>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</si>
  <si>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</si>
  <si>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</si>
  <si>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</si>
  <si>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</si>
  <si>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</si>
  <si>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</si>
  <si>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</si>
  <si>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</si>
  <si>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</si>
  <si>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</si>
  <si>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</si>
  <si>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</si>
  <si>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</si>
  <si>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</si>
  <si>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</si>
  <si>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</si>
  <si>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</si>
  <si>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</si>
  <si>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</si>
  <si>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</si>
  <si>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</si>
  <si>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</si>
  <si>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</si>
  <si>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</si>
  <si>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</si>
  <si>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</si>
  <si>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</si>
  <si>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</si>
  <si>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</si>
  <si>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</si>
  <si>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</si>
  <si>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</si>
  <si>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</si>
  <si>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</si>
  <si>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</si>
  <si>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</si>
  <si>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</si>
  <si>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</si>
  <si>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</si>
  <si>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</si>
  <si>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</si>
  <si>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</si>
  <si>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</si>
  <si>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</si>
  <si>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</si>
  <si>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</si>
  <si>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</si>
  <si>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</si>
  <si>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</si>
  <si>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</si>
  <si>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</si>
  <si>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</si>
  <si>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</si>
  <si>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</si>
  <si>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</si>
  <si>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</si>
  <si>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</si>
  <si>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</si>
  <si>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</si>
  <si>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</si>
  <si>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</si>
  <si>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</si>
  <si>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</si>
  <si>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</si>
  <si>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</si>
  <si>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</si>
  <si>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</si>
  <si>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</si>
  <si>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</si>
  <si>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</si>
  <si>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</si>
  <si>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</si>
  <si>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</si>
  <si>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</si>
  <si>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</si>
  <si>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</si>
  <si>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</si>
  <si>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</si>
  <si>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</si>
  <si>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</si>
  <si>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</si>
  <si>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</si>
  <si>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</si>
  <si>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</si>
  <si>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</si>
  <si>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</si>
  <si>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</si>
  <si>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</si>
  <si>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</si>
  <si>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</si>
  <si>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</si>
  <si>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</si>
  <si>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</si>
  <si>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</si>
  <si>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</si>
  <si>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</si>
  <si>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</si>
  <si>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</si>
  <si>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</si>
  <si>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</si>
  <si>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</si>
  <si>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</si>
  <si>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</si>
  <si>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</si>
  <si>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</si>
  <si>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</si>
  <si>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</si>
  <si>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</si>
  <si>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</si>
  <si>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</si>
  <si>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</si>
  <si>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</si>
  <si>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</si>
  <si>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</si>
  <si>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</si>
  <si>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</si>
  <si>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</si>
  <si>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</si>
  <si>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</si>
  <si>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</si>
  <si>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</si>
  <si>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</si>
  <si>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</si>
  <si>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</si>
  <si>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</si>
  <si>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</si>
  <si>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</si>
  <si>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</si>
  <si>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</si>
  <si>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</si>
  <si>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</si>
  <si>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</si>
  <si>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</si>
  <si>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</si>
  <si>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</si>
  <si>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</si>
  <si>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</si>
  <si>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</si>
  <si>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</si>
  <si>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</si>
  <si>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</si>
  <si>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</si>
  <si>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</si>
  <si>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</si>
  <si>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</si>
  <si>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</si>
  <si>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</si>
  <si>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</si>
  <si>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</si>
  <si>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</si>
  <si>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</si>
  <si>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</si>
  <si>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</si>
  <si>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</si>
  <si>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</si>
  <si>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</si>
  <si>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</si>
  <si>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</si>
  <si>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</si>
  <si>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</si>
  <si>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</si>
  <si>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</si>
  <si>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</si>
  <si>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</si>
  <si>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</si>
  <si>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</si>
  <si>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</si>
  <si>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</si>
  <si>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</si>
  <si>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</si>
  <si>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</si>
  <si>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</si>
  <si>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</si>
  <si>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</si>
  <si>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</si>
  <si>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</si>
  <si>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</si>
  <si>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</si>
  <si>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</si>
  <si>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</si>
  <si>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</si>
  <si>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</si>
  <si>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</si>
  <si>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</si>
  <si>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</si>
  <si>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</si>
  <si>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</si>
  <si>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</si>
  <si>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</si>
  <si>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</si>
  <si>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</si>
  <si>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</si>
  <si>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</si>
  <si>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</si>
  <si>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</si>
  <si>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</si>
  <si>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</si>
  <si>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</si>
  <si>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</si>
  <si>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</si>
  <si>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</si>
  <si>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</si>
  <si>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</si>
  <si>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</si>
  <si>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</si>
  <si>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</si>
  <si>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</si>
  <si>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</si>
  <si>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</si>
  <si>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</si>
  <si>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</si>
  <si>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</si>
  <si>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</si>
  <si>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</si>
  <si>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</si>
  <si>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</si>
  <si>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</si>
  <si>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</si>
  <si>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</si>
  <si>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</si>
  <si>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</si>
  <si>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</si>
  <si>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</si>
  <si>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</si>
  <si>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</si>
  <si>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</si>
  <si>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</si>
  <si>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</si>
  <si>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</si>
  <si>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</si>
  <si>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</si>
  <si>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</si>
  <si>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</si>
  <si>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</si>
  <si>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</si>
  <si>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</si>
  <si>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</si>
  <si>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</si>
  <si>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</si>
  <si>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</si>
  <si>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</si>
  <si>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</si>
  <si>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</si>
  <si>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</si>
  <si>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</si>
  <si>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</si>
  <si>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</si>
  <si>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</si>
  <si>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</si>
  <si>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</si>
  <si>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</si>
  <si>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</si>
  <si>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</si>
  <si>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</si>
  <si>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</si>
  <si>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</si>
  <si>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</si>
  <si>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</si>
  <si>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</si>
  <si>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</si>
  <si>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</si>
  <si>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</si>
  <si>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</si>
  <si>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</si>
  <si>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</si>
  <si>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</si>
  <si>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</si>
  <si>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</si>
  <si>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</si>
  <si>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</si>
  <si>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</si>
  <si>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</si>
  <si>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</si>
  <si>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</si>
  <si>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</si>
  <si>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</si>
  <si>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</si>
  <si>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</si>
  <si>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</si>
  <si>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</si>
  <si>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</si>
  <si>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</si>
  <si>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</si>
  <si>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</si>
  <si>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</si>
  <si>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</si>
  <si>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</si>
  <si>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</si>
  <si>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</si>
  <si>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</si>
  <si>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</si>
  <si>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</si>
  <si>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</si>
  <si>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</si>
  <si>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</si>
  <si>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</si>
  <si>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</si>
  <si>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</si>
  <si>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</si>
  <si>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</si>
  <si>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</si>
  <si>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</si>
  <si>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</si>
  <si>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</si>
  <si>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</si>
  <si>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</si>
  <si>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</si>
  <si>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</si>
  <si>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</si>
  <si>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</si>
  <si>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</si>
  <si>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</si>
  <si>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</si>
  <si>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</si>
  <si>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</si>
  <si>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</si>
  <si>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</si>
  <si>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</si>
  <si>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</si>
  <si>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</si>
  <si>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</si>
  <si>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</si>
  <si>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</si>
  <si>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</si>
  <si>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</si>
  <si>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</si>
  <si>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</si>
  <si>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</si>
  <si>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</si>
  <si>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</si>
  <si>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</si>
  <si>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</si>
  <si>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</si>
  <si>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</si>
  <si>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</si>
  <si>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</si>
  <si>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</si>
  <si>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</si>
  <si>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</si>
  <si>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</si>
  <si>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</si>
  <si>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</si>
  <si>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</si>
  <si>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</si>
  <si>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</si>
  <si>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</si>
  <si>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</si>
  <si>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</si>
  <si>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</si>
  <si>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</si>
  <si>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</si>
  <si>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</si>
  <si>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</si>
  <si>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</si>
  <si>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</si>
  <si>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</si>
  <si>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</si>
  <si>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</si>
  <si>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</si>
  <si>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</si>
  <si>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</si>
  <si>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</si>
  <si>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</si>
  <si>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</si>
  <si>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</si>
  <si>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</si>
  <si>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</si>
  <si>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</si>
  <si>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</si>
  <si>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</si>
  <si>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</si>
  <si>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</si>
  <si>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</si>
  <si>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</si>
  <si>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</si>
  <si>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</si>
  <si>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</si>
  <si>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</si>
  <si>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</si>
  <si>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</si>
  <si>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</si>
  <si>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</si>
  <si>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</si>
  <si>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</si>
  <si>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</si>
  <si>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</si>
  <si>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</si>
  <si>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</si>
  <si>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</si>
  <si>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</si>
  <si>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</si>
  <si>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</si>
  <si>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</si>
  <si>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</si>
  <si>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</si>
  <si>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</si>
  <si>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</si>
  <si>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</si>
  <si>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</si>
  <si>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</si>
  <si>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</si>
  <si>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</si>
  <si>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</si>
  <si>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</si>
  <si>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</si>
  <si>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</si>
  <si>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</si>
  <si>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</si>
  <si>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</si>
  <si>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</si>
  <si>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</si>
  <si>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</si>
  <si>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</si>
  <si>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</si>
  <si>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</si>
  <si>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</si>
  <si>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</si>
  <si>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</si>
  <si>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</si>
  <si>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</si>
  <si>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</si>
  <si>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</si>
  <si>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</si>
  <si>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</si>
  <si>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</si>
  <si>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</si>
  <si>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</si>
  <si>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</si>
  <si>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</si>
  <si>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</si>
  <si>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</si>
  <si>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</si>
  <si>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</si>
  <si>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</si>
  <si>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</si>
  <si>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</si>
  <si>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</si>
  <si>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</si>
  <si>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</si>
  <si>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</si>
  <si>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</si>
  <si>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</si>
  <si>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</si>
  <si>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</si>
  <si>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</si>
  <si>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</si>
  <si>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</si>
  <si>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</si>
  <si>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</si>
  <si>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</si>
  <si>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</si>
  <si>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</si>
  <si>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</si>
  <si>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</si>
  <si>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</si>
  <si>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</si>
  <si>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</si>
  <si>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</si>
  <si>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</si>
  <si>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</si>
  <si>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</si>
  <si>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</si>
  <si>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</si>
  <si>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</si>
  <si>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</si>
  <si>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</si>
  <si>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</si>
  <si>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</si>
  <si>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</si>
  <si>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</si>
  <si>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</si>
  <si>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</si>
  <si>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</si>
  <si>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</si>
  <si>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</si>
  <si>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</si>
  <si>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</si>
  <si>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</si>
  <si>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</si>
  <si>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</si>
  <si>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</si>
  <si>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</si>
  <si>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</si>
  <si>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</si>
  <si>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</si>
  <si>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</si>
  <si>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</si>
  <si>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</si>
  <si>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</si>
  <si>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</si>
  <si>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</si>
  <si>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</si>
  <si>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</si>
  <si>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</si>
  <si>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</si>
  <si>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</si>
  <si>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</si>
  <si>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</si>
  <si>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</si>
  <si>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</si>
  <si>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</si>
  <si>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</si>
  <si>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</si>
  <si>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</si>
  <si>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</si>
  <si>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</si>
  <si>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</si>
  <si>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</si>
  <si>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</si>
  <si>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</si>
  <si>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</si>
  <si>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</si>
  <si>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</si>
  <si>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</si>
  <si>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</si>
  <si>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</si>
  <si>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</si>
  <si>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</si>
  <si>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</si>
  <si>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</si>
  <si>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</si>
  <si>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</si>
  <si>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</si>
  <si>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</si>
  <si>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</si>
  <si>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</si>
  <si>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</si>
  <si>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</si>
  <si>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</si>
  <si>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</si>
  <si>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</si>
  <si>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</si>
  <si>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</si>
  <si>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</si>
  <si>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</si>
  <si>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</si>
  <si>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</si>
  <si>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</si>
  <si>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</si>
  <si>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</si>
  <si>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</si>
  <si>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</si>
  <si>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</si>
  <si>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</si>
  <si>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</si>
  <si>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</si>
  <si>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</si>
  <si>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</si>
  <si>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</si>
  <si>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</si>
  <si>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</si>
  <si>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</si>
  <si>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</si>
  <si>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</si>
  <si>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</si>
  <si>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</si>
  <si>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</si>
  <si>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</si>
  <si>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</si>
  <si>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</si>
  <si>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</si>
  <si>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</si>
  <si>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</si>
  <si>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</si>
  <si>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</si>
  <si>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</si>
  <si>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</si>
  <si>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</si>
  <si>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</si>
  <si>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</si>
  <si>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</si>
  <si>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</si>
  <si>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</si>
  <si>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</si>
  <si>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</si>
  <si>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</si>
  <si>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</si>
  <si>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</si>
  <si>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</si>
  <si>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</si>
  <si>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</si>
  <si>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</si>
  <si>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</si>
  <si>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</si>
  <si>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</si>
  <si>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</si>
  <si>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</si>
  <si>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</si>
  <si>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</si>
  <si>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</si>
  <si>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</si>
  <si>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</si>
  <si>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</si>
  <si>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</si>
  <si>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</si>
  <si>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</si>
  <si>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</si>
  <si>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</si>
  <si>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</si>
  <si>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</si>
  <si>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</si>
  <si>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</si>
  <si>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</si>
  <si>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</si>
  <si>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</si>
  <si>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</si>
  <si>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</si>
  <si>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</si>
  <si>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</si>
  <si>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</si>
  <si>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</si>
  <si>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</si>
  <si>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</si>
  <si>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</si>
  <si>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</si>
  <si>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</si>
  <si>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</si>
  <si>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</si>
  <si>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</si>
  <si>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</si>
  <si>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</si>
  <si>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</si>
  <si>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</si>
  <si>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</si>
  <si>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</si>
  <si>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</si>
  <si>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</si>
  <si>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</si>
  <si>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</si>
  <si>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</si>
  <si>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</si>
  <si>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</si>
  <si>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</si>
  <si>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</si>
  <si>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</si>
  <si>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</si>
  <si>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</si>
  <si>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</si>
  <si>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</si>
  <si>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</si>
  <si>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</si>
  <si>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</si>
  <si>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</si>
  <si>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</si>
  <si>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</si>
  <si>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</si>
  <si>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</si>
  <si>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</si>
  <si>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</si>
  <si>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</si>
  <si>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</si>
  <si>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</si>
  <si>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</si>
  <si>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</si>
  <si>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</si>
  <si>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</si>
  <si>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</si>
  <si>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</si>
  <si>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</si>
  <si>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</si>
  <si>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</si>
  <si>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</si>
  <si>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</si>
  <si>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</si>
  <si>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</si>
  <si>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</si>
  <si>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</si>
  <si>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</si>
  <si>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</si>
  <si>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</si>
  <si>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</si>
  <si>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</si>
  <si>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</si>
  <si>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</si>
  <si>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</si>
  <si>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</si>
  <si>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</si>
  <si>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</si>
  <si>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</si>
  <si>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</si>
  <si>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</si>
  <si>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</si>
  <si>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</si>
  <si>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</si>
  <si>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</si>
  <si>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</si>
  <si>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</si>
  <si>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</si>
  <si>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</si>
  <si>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</si>
  <si>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</si>
  <si>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</si>
  <si>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</si>
  <si>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</si>
  <si>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</si>
  <si>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</si>
  <si>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</si>
  <si>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</si>
  <si>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</si>
  <si>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</si>
  <si>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</si>
  <si>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</si>
  <si>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</si>
  <si>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</si>
  <si>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</si>
  <si>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</si>
  <si>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</si>
  <si>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</si>
  <si>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</si>
  <si>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</si>
  <si>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</si>
  <si>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</si>
  <si>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</si>
  <si>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</si>
  <si>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</si>
  <si>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</si>
  <si>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</si>
  <si>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</si>
  <si>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</si>
  <si>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</si>
  <si>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</si>
  <si>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</si>
  <si>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</si>
  <si>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</si>
  <si>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</si>
  <si>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</si>
  <si>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</si>
  <si>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</si>
  <si>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</si>
  <si>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</si>
  <si>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</si>
  <si>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</si>
  <si>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</si>
  <si>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</si>
  <si>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</si>
  <si>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</si>
  <si>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</si>
  <si>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</si>
  <si>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</si>
  <si>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</si>
  <si>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</si>
  <si>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</si>
  <si>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</si>
  <si>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</si>
  <si>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</si>
  <si>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</si>
  <si>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</si>
  <si>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</si>
  <si>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</si>
  <si>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</si>
  <si>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</si>
  <si>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</si>
  <si>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</si>
  <si>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</si>
  <si>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</si>
  <si>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</si>
  <si>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</si>
  <si>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</si>
  <si>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</si>
  <si>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</si>
  <si>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</si>
  <si>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</si>
  <si>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</si>
  <si>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</si>
  <si>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</si>
  <si>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</si>
  <si>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</si>
  <si>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</si>
  <si>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</si>
  <si>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</si>
  <si>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</si>
  <si>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</si>
  <si>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</si>
  <si>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</si>
  <si>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</si>
  <si>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</si>
  <si>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</si>
  <si>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</si>
  <si>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</si>
  <si>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</si>
  <si>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</si>
  <si>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</si>
  <si>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</si>
  <si>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</si>
  <si>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</si>
  <si>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</si>
  <si>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</si>
  <si>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</si>
  <si>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</si>
  <si>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</si>
  <si>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</si>
  <si>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</si>
  <si>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</si>
  <si>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</si>
  <si>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</si>
  <si>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</si>
  <si>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</si>
  <si>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</si>
  <si>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</si>
  <si>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</si>
  <si>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</si>
  <si>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</si>
  <si>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</si>
  <si>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</si>
  <si>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</si>
  <si>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</si>
  <si>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</si>
  <si>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</si>
  <si>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</si>
  <si>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</si>
  <si>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</si>
  <si>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</si>
  <si>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</si>
  <si>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</si>
  <si>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</si>
  <si>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</si>
  <si>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</si>
  <si>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</si>
  <si>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</si>
  <si>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</si>
  <si>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</si>
  <si>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</si>
  <si>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</si>
  <si>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</si>
  <si>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</si>
  <si>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</si>
  <si>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</si>
  <si>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</si>
  <si>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</si>
  <si>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</si>
  <si>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</si>
  <si>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</si>
  <si>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</si>
  <si>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</si>
  <si>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</si>
  <si>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</si>
  <si>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</si>
  <si>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</si>
  <si>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</si>
  <si>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</si>
  <si>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</si>
  <si>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</si>
  <si>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</si>
  <si>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</si>
  <si>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</si>
  <si>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</si>
  <si>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</si>
  <si>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</si>
  <si>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</si>
  <si>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</si>
  <si>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</si>
  <si>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</si>
  <si>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</si>
  <si>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</si>
  <si>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</si>
  <si>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</si>
  <si>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</si>
  <si>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</si>
  <si>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</si>
  <si>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</si>
  <si>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</si>
  <si>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</si>
  <si>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</si>
  <si>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</si>
  <si>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</si>
  <si>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</si>
  <si>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</si>
  <si>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</si>
  <si>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</si>
  <si>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</si>
  <si>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</si>
  <si>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</si>
  <si>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</si>
  <si>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</si>
  <si>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</si>
  <si>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</si>
  <si>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</si>
  <si>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</si>
  <si>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</si>
  <si>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</si>
  <si>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</si>
  <si>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</si>
  <si>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</si>
  <si>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</si>
  <si>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</si>
  <si>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</si>
  <si>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</si>
  <si>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</si>
  <si>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</si>
  <si>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</si>
  <si>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</si>
  <si>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</si>
  <si>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</si>
  <si>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</si>
  <si>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</si>
  <si>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</si>
  <si>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</si>
  <si>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</si>
  <si>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</si>
  <si>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</si>
  <si>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</si>
  <si>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</si>
  <si>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</si>
  <si>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</si>
  <si>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</si>
  <si>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</si>
  <si>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</si>
  <si>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</si>
  <si>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</si>
  <si>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</si>
  <si>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</si>
  <si>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</si>
  <si>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</si>
  <si>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</si>
  <si>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</si>
  <si>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</si>
  <si>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</si>
  <si>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</si>
  <si>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</si>
  <si>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</si>
  <si>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</si>
  <si>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</si>
  <si>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</si>
  <si>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</si>
  <si>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</si>
  <si>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</si>
  <si>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</si>
  <si>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</si>
  <si>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</si>
  <si>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</si>
  <si>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</si>
  <si>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</si>
  <si>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</si>
  <si>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</si>
  <si>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</si>
  <si>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</si>
  <si>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</si>
  <si>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</si>
  <si>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</si>
  <si>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</si>
  <si>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</si>
  <si>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</si>
  <si>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</si>
  <si>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</si>
  <si>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</si>
  <si>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</si>
  <si>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</si>
  <si>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</si>
  <si>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</si>
  <si>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</si>
  <si>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</si>
  <si>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</si>
  <si>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</si>
  <si>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</si>
  <si>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</si>
  <si>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</si>
  <si>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</si>
  <si>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</si>
  <si>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</si>
  <si>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</si>
  <si>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</si>
  <si>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</si>
  <si>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</si>
  <si>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</si>
  <si>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</si>
  <si>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</si>
  <si>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</si>
  <si>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</si>
  <si>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</si>
  <si>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</si>
  <si>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</si>
  <si>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</si>
  <si>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</si>
  <si>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</si>
  <si>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</si>
  <si>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</si>
  <si>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</si>
  <si>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</si>
  <si>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</si>
  <si>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</si>
  <si>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</si>
  <si>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</si>
  <si>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</si>
  <si>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</si>
  <si>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</si>
  <si>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</si>
  <si>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</si>
  <si>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</si>
  <si>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</si>
  <si>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</si>
  <si>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</si>
  <si>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</si>
  <si>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</si>
  <si>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</si>
  <si>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</si>
  <si>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</si>
  <si>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</si>
  <si>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</si>
  <si>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</si>
  <si>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</si>
  <si>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</si>
  <si>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</si>
  <si>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</si>
  <si>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</si>
  <si>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</si>
  <si>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</si>
  <si>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</si>
  <si>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</si>
  <si>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</si>
  <si>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</si>
  <si>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</si>
  <si>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</si>
  <si>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</si>
  <si>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</si>
  <si>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</si>
  <si>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</si>
  <si>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</si>
  <si>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</si>
  <si>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</si>
  <si>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</si>
  <si>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</si>
  <si>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</si>
  <si>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</si>
  <si>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</si>
  <si>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</si>
  <si>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</si>
  <si>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</si>
  <si>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</si>
  <si>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</si>
  <si>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</si>
  <si>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</si>
  <si>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</si>
  <si>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</si>
  <si>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</si>
  <si>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</si>
  <si>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</si>
  <si>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</si>
  <si>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</si>
  <si>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</si>
  <si>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</si>
  <si>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</si>
  <si>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</si>
  <si>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</si>
  <si>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</si>
  <si>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</si>
  <si>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</si>
  <si>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</si>
  <si>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</si>
  <si>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</si>
  <si>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</si>
  <si>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</si>
  <si>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</si>
  <si>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</si>
  <si>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</si>
  <si>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</si>
  <si>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</si>
  <si>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</si>
  <si>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</si>
  <si>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</si>
  <si>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</si>
  <si>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</si>
  <si>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</si>
  <si>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</si>
  <si>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</si>
  <si>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</si>
  <si>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</si>
  <si>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</si>
  <si>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</si>
  <si>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</si>
  <si>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</si>
  <si>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</si>
  <si>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</si>
  <si>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</si>
  <si>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</si>
  <si>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</si>
  <si>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</si>
  <si>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</si>
  <si>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</si>
  <si>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</si>
  <si>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</si>
  <si>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</si>
  <si>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</si>
  <si>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</si>
  <si>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</si>
  <si>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</si>
  <si>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</si>
  <si>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</si>
  <si>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</si>
  <si>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</si>
  <si>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</si>
  <si>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</si>
  <si>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</si>
  <si>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</si>
  <si>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</si>
  <si>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</si>
  <si>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</si>
  <si>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</si>
  <si>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</si>
  <si>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</si>
  <si>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</si>
  <si>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</si>
  <si>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</si>
  <si>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</si>
  <si>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</si>
  <si>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</si>
  <si>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</si>
  <si>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</si>
  <si>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</si>
  <si>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</si>
  <si>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</si>
  <si>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</si>
  <si>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</si>
  <si>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</si>
  <si>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</si>
  <si>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</si>
  <si>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</si>
  <si>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</si>
  <si>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</si>
  <si>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</si>
  <si>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</si>
  <si>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</si>
  <si>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</si>
  <si>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</si>
  <si>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</si>
  <si>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</si>
  <si>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</si>
  <si>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</si>
  <si>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</si>
  <si>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</si>
  <si>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</si>
  <si>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</si>
  <si>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</si>
  <si>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</si>
  <si>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</si>
  <si>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</si>
  <si>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</si>
  <si>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</si>
  <si>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</si>
  <si>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</si>
  <si>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</si>
  <si>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</si>
  <si>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</si>
  <si>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</si>
  <si>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</si>
  <si>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</si>
  <si>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</si>
  <si>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</si>
  <si>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</si>
  <si>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</si>
  <si>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</si>
  <si>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</si>
  <si>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</si>
  <si>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</si>
  <si>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</si>
  <si>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</si>
  <si>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</si>
  <si>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</si>
  <si>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</si>
  <si>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</si>
  <si>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</si>
  <si>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</si>
  <si>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</si>
  <si>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</si>
  <si>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</si>
  <si>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</si>
  <si>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</si>
  <si>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</si>
  <si>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</si>
  <si>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</si>
  <si>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</si>
  <si>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</si>
  <si>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</si>
  <si>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</si>
  <si>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</si>
  <si>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</si>
  <si>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</si>
  <si>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</si>
  <si>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</si>
  <si>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</si>
  <si>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</si>
  <si>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</si>
  <si>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</si>
  <si>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</si>
  <si>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</si>
  <si>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</si>
  <si>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</si>
  <si>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</si>
  <si>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</si>
  <si>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</si>
  <si>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</si>
  <si>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</si>
  <si>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</si>
  <si>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</si>
  <si>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</si>
  <si>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</si>
  <si>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</si>
  <si>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</si>
  <si>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</si>
  <si>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</si>
  <si>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</si>
  <si>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</si>
  <si>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</si>
  <si>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</si>
  <si>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</si>
  <si>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</si>
  <si>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</si>
  <si>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</si>
  <si>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</si>
  <si>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</si>
  <si>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</si>
  <si>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</si>
  <si>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</si>
  <si>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</si>
  <si>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</si>
  <si>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</si>
  <si>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</si>
  <si>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</si>
  <si>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</si>
  <si>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</si>
  <si>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</si>
  <si>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</si>
  <si>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</si>
  <si>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</si>
  <si>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</si>
  <si>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</si>
  <si>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</si>
  <si>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</si>
  <si>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</si>
  <si>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</si>
  <si>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</si>
  <si>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</si>
  <si>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</si>
  <si>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</si>
  <si>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</si>
  <si>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</si>
  <si>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</si>
  <si>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</si>
  <si>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</si>
  <si>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</si>
  <si>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</si>
  <si>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</si>
  <si>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</si>
  <si>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</si>
  <si>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</si>
  <si>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</si>
  <si>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</si>
  <si>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</si>
  <si>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</si>
  <si>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</si>
  <si>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</si>
  <si>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</si>
  <si>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</si>
  <si>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</si>
  <si>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</si>
  <si>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</si>
  <si>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</si>
  <si>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</si>
  <si>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</si>
  <si>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</si>
  <si>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</si>
  <si>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</si>
  <si>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</si>
  <si>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</si>
  <si>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</si>
  <si>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</si>
  <si>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</si>
  <si>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</si>
  <si>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</si>
  <si>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</si>
  <si>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</si>
  <si>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</si>
  <si>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</si>
  <si>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</si>
  <si>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</si>
  <si>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</si>
  <si>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</si>
  <si>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</si>
  <si>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</si>
  <si>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</si>
  <si>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</si>
  <si>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</si>
  <si>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</si>
  <si>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</si>
  <si>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</si>
  <si>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</si>
  <si>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</si>
  <si>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</si>
  <si>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</si>
  <si>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</si>
  <si>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</si>
  <si>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</si>
  <si>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</si>
  <si>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</si>
  <si>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</si>
  <si>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</si>
  <si>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</si>
  <si>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</si>
  <si>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</si>
  <si>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</si>
  <si>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</si>
  <si>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</si>
  <si>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</si>
  <si>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</si>
  <si>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</si>
  <si>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</si>
  <si>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</si>
  <si>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</si>
  <si>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</si>
  <si>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</si>
  <si>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</si>
  <si>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</si>
  <si>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</si>
  <si>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</si>
  <si>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</si>
  <si>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</si>
  <si>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</si>
  <si>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</si>
  <si>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</si>
  <si>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</si>
  <si>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</si>
  <si>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</si>
  <si>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</si>
  <si>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</si>
  <si>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</si>
  <si>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</si>
  <si>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</si>
  <si>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</si>
  <si>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</si>
  <si>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</si>
  <si>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</si>
  <si>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</si>
  <si>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</si>
  <si>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</si>
  <si>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</si>
  <si>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</si>
  <si>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</si>
  <si>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</si>
  <si>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</si>
  <si>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</si>
  <si>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</si>
  <si>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</si>
  <si>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</si>
  <si>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</si>
  <si>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</si>
  <si>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</si>
  <si>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</si>
  <si>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</si>
  <si>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</si>
  <si>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</si>
  <si>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</si>
  <si>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</si>
  <si>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</si>
  <si>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</si>
  <si>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</si>
  <si>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</si>
  <si>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</si>
  <si>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</si>
  <si>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</si>
  <si>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</si>
  <si>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</si>
  <si>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</si>
  <si>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</si>
  <si>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</si>
  <si>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</si>
  <si>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</si>
  <si>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</si>
  <si>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</si>
  <si>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</si>
  <si>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</si>
  <si>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</si>
  <si>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</si>
  <si>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</si>
  <si>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</si>
  <si>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</si>
  <si>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</si>
  <si>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</si>
  <si>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</si>
  <si>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</si>
  <si>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</si>
  <si>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</si>
  <si>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</si>
  <si>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</si>
  <si>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</si>
  <si>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</si>
  <si>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</si>
  <si>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</si>
  <si>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</si>
  <si>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</si>
  <si>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</si>
  <si>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</si>
  <si>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</si>
  <si>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</si>
  <si>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</si>
  <si>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</si>
  <si>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</si>
  <si>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</si>
  <si>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</si>
  <si>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</si>
  <si>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</si>
  <si>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</si>
  <si>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</si>
  <si>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</si>
  <si>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</si>
  <si>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</si>
  <si>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</si>
  <si>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</si>
  <si>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</si>
  <si>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</si>
  <si>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</si>
  <si>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</si>
  <si>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</si>
  <si>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</si>
  <si>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</si>
  <si>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</si>
  <si>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</si>
  <si>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</si>
  <si>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</si>
  <si>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</si>
  <si>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</si>
  <si>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</si>
  <si>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</si>
  <si>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</si>
  <si>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</si>
  <si>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</si>
  <si>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</si>
  <si>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</si>
  <si>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</si>
  <si>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</si>
  <si>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</si>
  <si>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</si>
  <si>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</si>
  <si>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</si>
  <si>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</si>
  <si>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</si>
  <si>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</si>
  <si>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</si>
  <si>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</si>
  <si>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</si>
  <si>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</si>
  <si>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</si>
  <si>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</si>
  <si>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</si>
  <si>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</si>
  <si>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</si>
  <si>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</si>
  <si>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</si>
  <si>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</si>
  <si>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</si>
  <si>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</si>
  <si>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</si>
  <si>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</si>
  <si>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</si>
  <si>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</si>
  <si>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</si>
  <si>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</si>
  <si>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</si>
  <si>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</si>
  <si>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</si>
  <si>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</si>
  <si>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</si>
  <si>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</si>
  <si>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</si>
  <si>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</si>
  <si>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</si>
  <si>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</si>
  <si>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</si>
  <si>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</si>
  <si>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</si>
  <si>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</si>
  <si>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</si>
  <si>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</si>
  <si>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</si>
  <si>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</si>
  <si>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</si>
  <si>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</si>
  <si>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</si>
  <si>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</si>
  <si>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</si>
  <si>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</si>
  <si>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</si>
  <si>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</si>
  <si>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</si>
  <si>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</si>
  <si>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</si>
  <si>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</si>
  <si>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</si>
  <si>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</si>
  <si>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</si>
  <si>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</si>
  <si>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</si>
  <si>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</si>
  <si>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</si>
  <si>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</si>
  <si>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</si>
  <si>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</si>
  <si>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</si>
  <si>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</si>
  <si>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</si>
  <si>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</si>
  <si>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</si>
  <si>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</si>
  <si>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</si>
  <si>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</si>
  <si>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</si>
  <si>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</si>
  <si>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</si>
  <si>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</si>
  <si>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</si>
  <si>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</si>
  <si>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</si>
  <si>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</si>
  <si>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</si>
  <si>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</si>
  <si>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</si>
  <si>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</si>
  <si>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</si>
  <si>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</si>
  <si>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</si>
  <si>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</si>
  <si>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</si>
  <si>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</si>
  <si>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</si>
  <si>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</si>
  <si>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</si>
  <si>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</si>
  <si>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</si>
  <si>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</si>
  <si>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</si>
  <si>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</si>
  <si>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</si>
  <si>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</si>
  <si>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</si>
  <si>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</si>
  <si>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</si>
  <si>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</si>
  <si>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</si>
  <si>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</si>
  <si>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</si>
  <si>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</si>
  <si>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</si>
  <si>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</si>
  <si>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</si>
  <si>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</si>
  <si>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</si>
  <si>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</si>
  <si>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</si>
  <si>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</si>
  <si>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</si>
  <si>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</si>
  <si>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</si>
  <si>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</si>
  <si>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</si>
  <si>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</si>
  <si>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</si>
  <si>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</si>
  <si>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</si>
  <si>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</si>
  <si>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</si>
  <si>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</si>
  <si>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</si>
  <si>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</si>
  <si>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</si>
  <si>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</si>
  <si>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</si>
  <si>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</si>
  <si>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</si>
  <si>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</si>
  <si>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</si>
  <si>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</si>
  <si>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</si>
  <si>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</si>
  <si>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</si>
  <si>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</si>
  <si>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</si>
  <si>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</si>
  <si>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</si>
  <si>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</si>
  <si>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</si>
  <si>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</si>
  <si>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</si>
  <si>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</si>
  <si>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</si>
  <si>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</si>
  <si>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</si>
  <si>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</si>
  <si>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</si>
  <si>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</si>
  <si>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</si>
  <si>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</si>
  <si>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</si>
  <si>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</si>
  <si>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</si>
  <si>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</si>
  <si>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</si>
  <si>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</si>
  <si>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</si>
  <si>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</si>
  <si>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</si>
  <si>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</si>
  <si>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</si>
  <si>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</si>
  <si>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</si>
  <si>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</si>
  <si>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</si>
  <si>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</si>
  <si>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</si>
  <si>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</si>
  <si>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</si>
  <si>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</si>
  <si>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</si>
  <si>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</si>
  <si>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</si>
  <si>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</si>
  <si>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</si>
  <si>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</si>
  <si>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</si>
  <si>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</si>
  <si>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</si>
  <si>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</si>
  <si>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</si>
  <si>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</si>
  <si>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</si>
  <si>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</si>
  <si>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</si>
  <si>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</si>
  <si>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</si>
  <si>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</si>
  <si>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</si>
  <si>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</si>
  <si>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</si>
  <si>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</si>
  <si>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</si>
  <si>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</si>
  <si>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</si>
  <si>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</si>
  <si>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</si>
  <si>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</si>
  <si>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</si>
  <si>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</si>
  <si>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</si>
  <si>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</si>
  <si>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</si>
  <si>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</si>
  <si>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</si>
  <si>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</si>
  <si>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</si>
  <si>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</si>
  <si>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</si>
  <si>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</si>
  <si>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</si>
  <si>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</si>
  <si>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</si>
  <si>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</si>
  <si>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</si>
  <si>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</si>
  <si>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</si>
  <si>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</si>
  <si>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</si>
  <si>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</si>
  <si>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</si>
  <si>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</si>
  <si>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</si>
  <si>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</si>
  <si>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</si>
  <si>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</si>
  <si>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</si>
  <si>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</si>
  <si>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</si>
  <si>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</si>
  <si>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</si>
  <si>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</si>
  <si>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</si>
  <si>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</si>
  <si>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</si>
  <si>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</si>
  <si>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</si>
  <si>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</si>
  <si>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</si>
  <si>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</si>
  <si>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</si>
  <si>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</si>
  <si>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</si>
  <si>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</si>
  <si>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</si>
  <si>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</si>
  <si>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</si>
  <si>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</si>
  <si>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</si>
  <si>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</si>
  <si>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</si>
  <si>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</si>
  <si>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</si>
  <si>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</si>
  <si>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</si>
  <si>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</si>
  <si>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</si>
  <si>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</si>
  <si>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</si>
  <si>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</si>
  <si>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</si>
  <si>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</si>
  <si>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</si>
  <si>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</si>
  <si>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</si>
  <si>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</si>
  <si>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</si>
  <si>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</si>
  <si>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</si>
  <si>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</si>
  <si>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</si>
  <si>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</si>
  <si>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</si>
  <si>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</si>
  <si>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</si>
  <si>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</si>
  <si>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</si>
  <si>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</si>
  <si>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</si>
  <si>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</si>
  <si>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</si>
  <si>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</si>
  <si>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</si>
  <si>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</si>
  <si>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</si>
  <si>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</si>
  <si>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</si>
  <si>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</si>
  <si>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</si>
  <si>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</si>
  <si>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</si>
  <si>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</si>
  <si>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</si>
  <si>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</si>
  <si>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</si>
  <si>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</si>
  <si>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</si>
  <si>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</si>
  <si>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</si>
  <si>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</si>
  <si>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</si>
  <si>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</si>
  <si>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</si>
  <si>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</si>
  <si>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</si>
  <si>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</si>
  <si>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</si>
  <si>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</si>
  <si>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</si>
  <si>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</si>
  <si>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</si>
  <si>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</si>
  <si>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</si>
  <si>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</si>
  <si>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</si>
  <si>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</si>
  <si>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</si>
  <si>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</si>
  <si>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</si>
  <si>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</si>
  <si>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</si>
  <si>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</si>
  <si>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</si>
  <si>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</si>
  <si>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</si>
  <si>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</si>
  <si>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</si>
  <si>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</si>
  <si>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</si>
  <si>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</si>
  <si>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</si>
  <si>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</si>
  <si>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</si>
  <si>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</si>
  <si>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</si>
  <si>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</si>
  <si>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</si>
  <si>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</si>
  <si>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</si>
  <si>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</si>
  <si>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</si>
  <si>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</si>
  <si>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</si>
  <si>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</si>
  <si>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</si>
  <si>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</si>
  <si>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</si>
  <si>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</si>
  <si>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</si>
  <si>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</si>
  <si>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</si>
  <si>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</si>
  <si>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</si>
  <si>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</si>
  <si>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</si>
  <si>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</si>
  <si>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</si>
  <si>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</si>
  <si>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</si>
  <si>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</si>
  <si>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</si>
  <si>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</si>
  <si>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</si>
  <si>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</si>
  <si>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</si>
  <si>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</si>
  <si>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</si>
  <si>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</si>
  <si>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</si>
  <si>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</si>
  <si>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</si>
  <si>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</si>
  <si>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</si>
  <si>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</si>
  <si>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</si>
  <si>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</si>
  <si>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</si>
  <si>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</si>
  <si>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</si>
  <si>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</si>
  <si>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</si>
  <si>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</si>
  <si>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</si>
  <si>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</si>
  <si>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</si>
  <si>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</si>
  <si>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</si>
  <si>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</si>
  <si>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</si>
  <si>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</si>
  <si>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</si>
  <si>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</si>
  <si>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</si>
  <si>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</si>
  <si>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</si>
  <si>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</si>
  <si>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</si>
  <si>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</si>
  <si>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</si>
  <si>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</si>
  <si>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</si>
  <si>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</si>
  <si>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</si>
  <si>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</si>
  <si>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</si>
  <si>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</si>
  <si>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</si>
  <si>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</si>
  <si>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</si>
  <si>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</si>
  <si>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</si>
  <si>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</si>
  <si>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</si>
  <si>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</si>
  <si>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</si>
  <si>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</si>
  <si>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</si>
  <si>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</si>
  <si>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</si>
  <si>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</si>
  <si>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</si>
  <si>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</si>
  <si>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</si>
  <si>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</si>
  <si>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</si>
  <si>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</si>
  <si>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</si>
  <si>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</si>
  <si>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</si>
  <si>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</si>
  <si>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</si>
  <si>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</si>
  <si>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</si>
  <si>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</si>
  <si>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</si>
  <si>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</si>
  <si>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</si>
  <si>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</si>
  <si>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</si>
  <si>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</si>
  <si>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</si>
  <si>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</si>
  <si>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</si>
  <si>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</si>
  <si>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</si>
  <si>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</si>
  <si>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</si>
  <si>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</si>
  <si>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</si>
  <si>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</si>
  <si>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</si>
  <si>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</si>
  <si>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</si>
  <si>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</si>
  <si>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</si>
  <si>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</si>
  <si>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</si>
  <si>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</si>
  <si>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</si>
  <si>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</si>
  <si>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</si>
  <si>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</si>
  <si>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</si>
  <si>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</si>
  <si>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</si>
  <si>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</si>
  <si>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</si>
  <si>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</si>
  <si>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</si>
  <si>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</si>
  <si>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</si>
  <si>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</si>
  <si>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</si>
  <si>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</si>
  <si>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</si>
  <si>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</si>
  <si>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</si>
  <si>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</si>
  <si>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</si>
  <si>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</si>
  <si>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</si>
  <si>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</si>
  <si>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</si>
  <si>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</si>
  <si>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</si>
  <si>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</si>
  <si>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</si>
  <si>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</si>
  <si>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</si>
  <si>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</si>
  <si>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</si>
  <si>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</si>
  <si>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</si>
  <si>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</si>
  <si>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</si>
  <si>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</si>
  <si>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</si>
  <si>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</si>
  <si>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</si>
  <si>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</si>
  <si>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</si>
  <si>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</si>
  <si>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</si>
  <si>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</si>
  <si>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</si>
  <si>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</si>
  <si>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</si>
  <si>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</si>
  <si>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</si>
  <si>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</si>
  <si>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</si>
  <si>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</si>
  <si>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</si>
  <si>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</si>
  <si>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</si>
  <si>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</si>
  <si>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</si>
  <si>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</si>
  <si>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</si>
  <si>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</si>
  <si>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</si>
  <si>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</si>
  <si>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</si>
  <si>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</si>
  <si>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</si>
  <si>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</si>
  <si>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</si>
  <si>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</si>
  <si>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</si>
  <si>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</si>
  <si>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</si>
  <si>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</si>
  <si>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</si>
  <si>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</si>
  <si>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</si>
  <si>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</si>
  <si>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</si>
  <si>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</si>
  <si>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</si>
  <si>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</si>
  <si>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</si>
  <si>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</si>
  <si>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</si>
  <si>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</si>
  <si>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</si>
  <si>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</si>
  <si>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</si>
  <si>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</si>
  <si>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</si>
  <si>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</si>
  <si>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</si>
  <si>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</si>
  <si>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</si>
  <si>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</si>
  <si>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</si>
  <si>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</si>
  <si>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</si>
  <si>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</si>
  <si>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</si>
  <si>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</si>
  <si>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</si>
  <si>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</si>
  <si>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</si>
  <si>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</si>
  <si>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</si>
  <si>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</si>
  <si>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</si>
  <si>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</si>
  <si>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</si>
  <si>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</si>
  <si>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</si>
  <si>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</si>
  <si>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</si>
  <si>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</si>
  <si>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</si>
  <si>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</si>
  <si>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</si>
  <si>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</si>
  <si>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</si>
  <si>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</si>
  <si>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</si>
  <si>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</si>
  <si>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</si>
  <si>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</si>
  <si>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</si>
  <si>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</si>
  <si>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</si>
  <si>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</si>
  <si>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</si>
  <si>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</si>
  <si>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</si>
  <si>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</si>
  <si>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</si>
  <si>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</si>
  <si>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</si>
  <si>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</si>
  <si>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</si>
  <si>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</si>
  <si>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</si>
  <si>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</si>
  <si>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</si>
  <si>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</si>
  <si>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</si>
  <si>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</si>
  <si>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</si>
  <si>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</si>
  <si>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</si>
  <si>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</si>
  <si>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</si>
  <si>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</si>
  <si>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</si>
  <si>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</si>
  <si>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</si>
  <si>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</si>
  <si>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</si>
  <si>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</si>
  <si>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</si>
  <si>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</si>
  <si>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</si>
  <si>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</si>
  <si>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</si>
  <si>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</si>
  <si>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</si>
  <si>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</si>
  <si>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</si>
  <si>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</si>
  <si>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</si>
  <si>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</si>
  <si>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</si>
  <si>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</si>
  <si>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</si>
  <si>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</si>
  <si>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</si>
  <si>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</si>
  <si>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</si>
  <si>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</si>
  <si>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</si>
  <si>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</si>
  <si>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</si>
  <si>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</si>
  <si>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</si>
  <si>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</si>
  <si>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</si>
  <si>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</si>
  <si>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</si>
  <si>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</si>
  <si>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</si>
  <si>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</si>
  <si>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</si>
  <si>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</si>
  <si>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</si>
  <si>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</si>
  <si>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</si>
  <si>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</si>
  <si>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</si>
  <si>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</si>
  <si>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</si>
  <si>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</si>
  <si>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</si>
  <si>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</si>
  <si>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</si>
  <si>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</si>
  <si>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</si>
  <si>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</si>
  <si>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</si>
  <si>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</si>
  <si>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</si>
  <si>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</si>
  <si>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</si>
  <si>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</si>
  <si>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</si>
  <si>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</si>
  <si>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</si>
  <si>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</si>
  <si>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</si>
  <si>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</si>
  <si>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</si>
  <si>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</si>
  <si>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</si>
  <si>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</si>
  <si>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</si>
  <si>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</si>
  <si>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</si>
  <si>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</si>
  <si>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</si>
  <si>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</si>
  <si>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</si>
  <si>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</si>
  <si>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</si>
  <si>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</si>
  <si>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</si>
  <si>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</si>
  <si>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</si>
  <si>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</si>
  <si>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</si>
  <si>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</si>
  <si>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</si>
  <si>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</si>
  <si>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</si>
  <si>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</si>
  <si>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</si>
  <si>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</si>
  <si>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</si>
  <si>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</si>
  <si>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</si>
  <si>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</si>
  <si>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</si>
  <si>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</si>
  <si>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</si>
  <si>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</si>
  <si>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</si>
  <si>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</si>
  <si>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</si>
  <si>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</si>
  <si>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</si>
  <si>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</si>
  <si>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</si>
  <si>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</si>
  <si>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</si>
  <si>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</si>
  <si>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</si>
  <si>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</si>
  <si>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</si>
  <si>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</si>
  <si>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</si>
  <si>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</si>
  <si>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</si>
  <si>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</si>
  <si>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</si>
  <si>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</si>
  <si>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</si>
  <si>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</si>
  <si>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</si>
  <si>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</si>
  <si>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</si>
  <si>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</si>
  <si>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</si>
  <si>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</si>
  <si>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</si>
  <si>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</si>
  <si>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</si>
  <si>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</si>
  <si>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</si>
  <si>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</si>
  <si>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</si>
  <si>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</si>
  <si>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</si>
  <si>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</si>
  <si>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</si>
  <si>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</si>
  <si>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</si>
  <si>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</si>
  <si>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</si>
  <si>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</si>
  <si>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</si>
  <si>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</si>
  <si>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</si>
  <si>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</si>
  <si>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</si>
  <si>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</si>
  <si>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</si>
  <si>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</si>
  <si>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</si>
  <si>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</si>
  <si>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</si>
  <si>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</si>
  <si>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</si>
  <si>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</si>
  <si>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</si>
  <si>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</si>
  <si>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</si>
  <si>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</si>
  <si>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</si>
  <si>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</si>
  <si>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</si>
  <si>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</si>
  <si>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</si>
  <si>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</si>
  <si>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</si>
  <si>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</si>
  <si>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</si>
  <si>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</si>
  <si>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</si>
  <si>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</si>
  <si>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</si>
  <si>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</si>
  <si>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</si>
  <si>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</si>
  <si>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</si>
  <si>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</si>
  <si>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</si>
  <si>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</si>
  <si>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</si>
  <si>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</si>
  <si>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</si>
  <si>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</si>
  <si>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</si>
  <si>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</si>
  <si>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</si>
  <si>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</si>
  <si>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</si>
  <si>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</si>
  <si>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</si>
  <si>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</si>
  <si>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</si>
  <si>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</si>
  <si>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</si>
  <si>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</si>
  <si>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</si>
  <si>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</si>
  <si>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</si>
  <si>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</si>
  <si>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</si>
  <si>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</si>
  <si>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</si>
  <si>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</si>
  <si>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</si>
  <si>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</si>
  <si>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</si>
  <si>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</si>
  <si>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</si>
  <si>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</si>
  <si>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</si>
  <si>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</si>
  <si>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</si>
  <si>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</si>
  <si>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</si>
  <si>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</si>
  <si>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</si>
  <si>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</si>
  <si>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</si>
  <si>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</si>
  <si>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</si>
  <si>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</si>
  <si>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</si>
  <si>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</si>
  <si>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</si>
  <si>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</si>
  <si>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</si>
  <si>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</si>
  <si>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</si>
  <si>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</si>
  <si>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</si>
  <si>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</si>
  <si>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</si>
  <si>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</si>
  <si>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</si>
  <si>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</si>
  <si>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</si>
  <si>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</si>
  <si>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</si>
  <si>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</si>
  <si>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</si>
  <si>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</si>
  <si>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</si>
  <si>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</si>
  <si>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</si>
  <si>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</si>
  <si>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</si>
  <si>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</si>
  <si>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</si>
  <si>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</si>
  <si>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</si>
  <si>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</si>
  <si>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</si>
  <si>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</si>
  <si>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</si>
  <si>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</si>
  <si>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</si>
  <si>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</si>
  <si>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</si>
  <si>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</si>
  <si>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</si>
  <si>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</si>
  <si>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</si>
  <si>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</si>
  <si>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</si>
  <si>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</si>
  <si>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</si>
  <si>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</si>
  <si>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</si>
  <si>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</si>
  <si>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</si>
  <si>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</si>
  <si>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</si>
  <si>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</si>
  <si>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</si>
  <si>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</si>
  <si>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</si>
  <si>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</si>
  <si>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</si>
  <si>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</si>
  <si>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</si>
  <si>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</si>
  <si>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</si>
  <si>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</si>
  <si>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</si>
  <si>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</si>
  <si>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</si>
  <si>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</si>
  <si>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</si>
  <si>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</si>
  <si>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</si>
  <si>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</si>
  <si>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</si>
  <si>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</si>
  <si>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</si>
  <si>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</si>
  <si>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</si>
  <si>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</si>
  <si>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</si>
  <si>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</si>
  <si>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</si>
  <si>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</si>
  <si>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</si>
  <si>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</si>
  <si>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</si>
  <si>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</si>
  <si>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</si>
  <si>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</si>
  <si>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</si>
  <si>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</si>
  <si>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</si>
  <si>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</si>
  <si>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</si>
  <si>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</si>
  <si>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</si>
  <si>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</si>
  <si>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</si>
  <si>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</si>
  <si>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</si>
  <si>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</si>
  <si>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</si>
  <si>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</si>
  <si>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</si>
  <si>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</si>
  <si>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</si>
  <si>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</si>
  <si>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</si>
  <si>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</si>
  <si>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</si>
  <si>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</si>
  <si>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</si>
  <si>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</si>
  <si>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</si>
  <si>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</si>
  <si>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</si>
  <si>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</si>
  <si>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</si>
  <si>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</si>
  <si>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</si>
  <si>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</si>
  <si>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</si>
  <si>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</si>
  <si>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</si>
  <si>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</si>
  <si>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</si>
  <si>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</si>
  <si>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</si>
  <si>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</si>
  <si>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</si>
  <si>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</si>
  <si>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</si>
  <si>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</si>
  <si>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</si>
  <si>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</si>
  <si>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</si>
  <si>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</si>
  <si>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</si>
  <si>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</si>
  <si>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</si>
  <si>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</si>
  <si>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</si>
  <si>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</si>
  <si>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</si>
  <si>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</si>
  <si>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</si>
  <si>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</si>
  <si>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</si>
  <si>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</si>
  <si>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</si>
  <si>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</si>
  <si>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</si>
  <si>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</si>
  <si>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</si>
  <si>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</si>
  <si>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</si>
  <si>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</si>
  <si>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</si>
  <si>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</si>
  <si>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</si>
  <si>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</si>
  <si>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</si>
  <si>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</si>
  <si>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</si>
  <si>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</si>
  <si>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</si>
  <si>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</si>
  <si>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</si>
  <si>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</si>
  <si>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</si>
  <si>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</si>
  <si>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</si>
  <si>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</si>
  <si>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</si>
  <si>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</si>
  <si>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</si>
  <si>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</si>
  <si>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</si>
  <si>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</si>
  <si>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</si>
  <si>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</si>
  <si>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</si>
  <si>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</si>
  <si>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</si>
  <si>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</si>
  <si>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</si>
  <si>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</si>
  <si>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</si>
  <si>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</si>
  <si>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</si>
  <si>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</si>
  <si>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</si>
  <si>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</si>
  <si>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</si>
  <si>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</si>
  <si>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</si>
  <si>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</si>
  <si>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</si>
  <si>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</si>
  <si>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</si>
  <si>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</si>
  <si>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</si>
  <si>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</si>
  <si>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</si>
  <si>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</si>
  <si>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</si>
  <si>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</si>
  <si>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</si>
  <si>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</si>
  <si>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</si>
  <si>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</si>
  <si>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</si>
  <si>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</si>
  <si>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</si>
  <si>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</si>
  <si>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</si>
  <si>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</si>
  <si>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</si>
  <si>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</si>
  <si>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</si>
  <si>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</si>
  <si>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</si>
  <si>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</si>
  <si>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</si>
  <si>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</si>
  <si>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</si>
  <si>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</si>
  <si>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</si>
  <si>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</si>
  <si>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</si>
  <si>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</si>
  <si>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</si>
  <si>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</si>
  <si>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</si>
  <si>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</si>
  <si>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</si>
  <si>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</si>
  <si>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</si>
  <si>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</si>
  <si>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</si>
  <si>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</si>
  <si>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</si>
  <si>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</si>
  <si>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</si>
  <si>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</si>
  <si>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</si>
  <si>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</si>
  <si>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</si>
  <si>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</si>
  <si>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</si>
  <si>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</si>
  <si>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</si>
  <si>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</si>
  <si>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</si>
  <si>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</si>
  <si>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</si>
  <si>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</si>
  <si>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</si>
  <si>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</si>
  <si>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</si>
  <si>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</si>
  <si>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</si>
  <si>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</si>
  <si>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</si>
  <si>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</si>
  <si>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</si>
  <si>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</si>
  <si>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</si>
  <si>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</si>
  <si>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</si>
  <si>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</si>
  <si>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</si>
  <si>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</si>
  <si>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</si>
  <si>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</si>
  <si>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</si>
  <si>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</si>
  <si>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</si>
  <si>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</si>
  <si>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</si>
  <si>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</si>
  <si>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</si>
  <si>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</si>
  <si>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</si>
  <si>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</si>
  <si>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</si>
  <si>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</si>
  <si>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</si>
  <si>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</si>
  <si>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</si>
  <si>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</si>
  <si>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</si>
  <si>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</si>
  <si>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</si>
  <si>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</si>
  <si>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</si>
  <si>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</si>
  <si>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</si>
  <si>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</si>
  <si>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</si>
  <si>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</si>
  <si>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</si>
  <si>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</si>
  <si>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</si>
  <si>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</si>
  <si>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</si>
  <si>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</si>
  <si>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</si>
  <si>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</si>
  <si>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</si>
  <si>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</si>
  <si>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</si>
  <si>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</si>
  <si>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</si>
  <si>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</si>
  <si>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</si>
  <si>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</si>
  <si>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</si>
  <si>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</si>
  <si>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</si>
  <si>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</si>
  <si>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</si>
  <si>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</si>
  <si>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</si>
  <si>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</si>
  <si>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</si>
  <si>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</si>
  <si>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</si>
  <si>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</si>
  <si>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</si>
  <si>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</si>
  <si>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</si>
  <si>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</si>
  <si>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</si>
  <si>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</si>
  <si>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</si>
  <si>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</si>
  <si>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</si>
  <si>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</si>
  <si>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</si>
  <si>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</si>
  <si>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</si>
  <si>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</si>
  <si>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</si>
  <si>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</si>
  <si>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</si>
  <si>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</si>
  <si>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</si>
  <si>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</si>
  <si>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</si>
  <si>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</si>
  <si>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</si>
  <si>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</si>
  <si>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</si>
  <si>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</si>
  <si>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</si>
  <si>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</si>
  <si>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</si>
  <si>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</si>
  <si>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</si>
  <si>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</si>
  <si>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</si>
  <si>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</si>
  <si>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</si>
  <si>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</si>
  <si>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</si>
  <si>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</si>
  <si>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</si>
  <si>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</si>
  <si>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</si>
  <si>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</si>
  <si>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</si>
  <si>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</si>
  <si>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</si>
  <si>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</si>
  <si>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</si>
  <si>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</si>
  <si>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</si>
  <si>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</si>
  <si>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</si>
  <si>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</si>
  <si>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</si>
  <si>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</si>
  <si>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</si>
  <si>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</si>
  <si>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</si>
  <si>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</si>
  <si>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</si>
  <si>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</si>
  <si>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</si>
  <si>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</si>
  <si>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</si>
  <si>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</si>
  <si>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</si>
  <si>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</si>
  <si>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</si>
  <si>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</si>
  <si>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</si>
  <si>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</si>
  <si>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</si>
  <si>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</si>
  <si>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</si>
  <si>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</si>
  <si>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</si>
  <si>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</si>
  <si>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</si>
  <si>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</si>
  <si>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</si>
  <si>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</si>
  <si>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</si>
  <si>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</si>
  <si>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</si>
  <si>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</si>
  <si>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</si>
  <si>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</si>
  <si>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</si>
  <si>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</si>
  <si>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</si>
  <si>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</si>
  <si>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</si>
  <si>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</si>
  <si>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</si>
  <si>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</si>
  <si>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</si>
  <si>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</si>
  <si>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</si>
  <si>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</si>
  <si>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</si>
  <si>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</si>
  <si>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</si>
  <si>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</si>
  <si>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</si>
  <si>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</si>
  <si>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</si>
  <si>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</si>
  <si>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</si>
  <si>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</si>
  <si>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</si>
  <si>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</si>
  <si>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</si>
  <si>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</si>
  <si>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</si>
  <si>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</si>
  <si>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</si>
  <si>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</si>
  <si>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</si>
  <si>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</si>
  <si>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</si>
  <si>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</si>
  <si>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</si>
  <si>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</si>
  <si>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</si>
  <si>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</si>
  <si>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</si>
  <si>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</si>
  <si>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</si>
  <si>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</si>
  <si>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</si>
  <si>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</si>
  <si>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</si>
  <si>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</si>
  <si>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</si>
  <si>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</si>
  <si>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</si>
  <si>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</si>
  <si>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</si>
  <si>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</si>
  <si>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</si>
  <si>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</si>
  <si>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</si>
  <si>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</si>
  <si>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</si>
  <si>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</si>
  <si>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</si>
  <si>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</si>
  <si>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</si>
  <si>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</si>
  <si>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</si>
  <si>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</si>
  <si>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</si>
  <si>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</si>
  <si>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</si>
  <si>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</si>
  <si>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</si>
  <si>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</si>
  <si>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</si>
  <si>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</si>
  <si>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</si>
  <si>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</si>
  <si>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</si>
  <si>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</si>
  <si>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</si>
  <si>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</si>
  <si>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</si>
  <si>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</si>
  <si>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</si>
  <si>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</si>
  <si>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</si>
  <si>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</si>
  <si>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</si>
  <si>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</si>
  <si>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</si>
  <si>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</si>
  <si>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</si>
  <si>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</si>
  <si>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</si>
  <si>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</si>
  <si>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</si>
  <si>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</si>
  <si>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</si>
  <si>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</si>
  <si>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</si>
  <si>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</si>
  <si>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</si>
  <si>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</si>
  <si>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</si>
  <si>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</si>
  <si>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</si>
  <si>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</si>
  <si>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</si>
  <si>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</si>
  <si>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</si>
  <si>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</si>
  <si>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</si>
  <si>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</si>
  <si>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</si>
  <si>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</si>
  <si>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</si>
  <si>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</si>
  <si>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</si>
  <si>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</si>
  <si>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</si>
  <si>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</si>
  <si>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</si>
  <si>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</si>
  <si>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</si>
  <si>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</si>
  <si>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</si>
  <si>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</si>
  <si>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</si>
  <si>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</si>
  <si>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</si>
  <si>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</si>
  <si>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</si>
  <si>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</si>
  <si>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</si>
  <si>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</si>
  <si>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</si>
  <si>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</si>
  <si>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</si>
  <si>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</si>
  <si>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</si>
  <si>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</si>
  <si>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</si>
  <si>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</si>
  <si>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</si>
  <si>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</si>
  <si>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</si>
  <si>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</si>
  <si>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</si>
  <si>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</si>
  <si>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</si>
  <si>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</si>
  <si>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</si>
  <si>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</si>
  <si>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</si>
  <si>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</si>
  <si>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</si>
  <si>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</si>
  <si>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</si>
  <si>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</si>
  <si>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</si>
  <si>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</si>
  <si>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</si>
  <si>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</si>
  <si>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</si>
  <si>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</si>
  <si>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</si>
  <si>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</si>
  <si>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</si>
  <si>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</si>
  <si>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</si>
  <si>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</si>
  <si>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</si>
  <si>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</si>
  <si>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</si>
  <si>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</si>
  <si>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</si>
  <si>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</si>
  <si>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</si>
  <si>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</si>
  <si>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</si>
  <si>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</si>
  <si>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</si>
  <si>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</si>
  <si>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</si>
  <si>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</si>
  <si>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</si>
  <si>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</si>
  <si>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</si>
  <si>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</si>
  <si>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</si>
  <si>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</si>
  <si>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</si>
  <si>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</si>
  <si>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</si>
  <si>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</si>
  <si>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</si>
  <si>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</si>
  <si>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</si>
  <si>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</si>
  <si>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</si>
  <si>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</si>
  <si>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</si>
  <si>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</si>
  <si>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</si>
  <si>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</si>
  <si>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</si>
  <si>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</si>
  <si>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</si>
  <si>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</si>
  <si>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</si>
  <si>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</si>
  <si>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</si>
  <si>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</si>
  <si>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</si>
  <si>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</si>
  <si>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</si>
  <si>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</si>
  <si>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</si>
  <si>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</si>
  <si>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</si>
  <si>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</si>
  <si>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</si>
  <si>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</si>
  <si>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</si>
  <si>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</si>
  <si>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</si>
  <si>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</si>
  <si>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</si>
  <si>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</si>
  <si>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</si>
  <si>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</si>
  <si>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</si>
  <si>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</si>
  <si>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</si>
  <si>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</si>
  <si>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</si>
  <si>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</si>
  <si>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</si>
  <si>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</si>
  <si>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</si>
  <si>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</si>
  <si>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</si>
  <si>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</si>
  <si>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</si>
  <si>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</si>
  <si>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</si>
  <si>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</si>
  <si>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</si>
  <si>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</si>
  <si>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</si>
  <si>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</si>
  <si>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</si>
  <si>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</si>
  <si>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</si>
  <si>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</si>
  <si>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</si>
  <si>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</si>
  <si>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</si>
  <si>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</si>
  <si>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</si>
  <si>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</si>
  <si>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</si>
  <si>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</si>
  <si>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</si>
  <si>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</si>
  <si>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</si>
  <si>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</si>
  <si>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</si>
  <si>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</si>
  <si>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</si>
  <si>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</si>
  <si>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</si>
  <si>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</si>
  <si>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</si>
  <si>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</si>
  <si>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</si>
  <si>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</si>
  <si>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</si>
  <si>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</si>
  <si>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</si>
  <si>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</si>
  <si>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</si>
  <si>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</si>
  <si>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</si>
  <si>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</si>
  <si>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</si>
  <si>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</si>
  <si>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</si>
  <si>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</si>
  <si>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</si>
  <si>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</si>
  <si>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</si>
  <si>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</si>
  <si>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</si>
  <si>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</si>
  <si>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</si>
  <si>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</si>
  <si>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</si>
  <si>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</si>
  <si>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</si>
  <si>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</si>
  <si>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</si>
  <si>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</si>
  <si>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</si>
  <si>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</si>
  <si>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</si>
  <si>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</si>
  <si>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</si>
  <si>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</si>
  <si>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</si>
  <si>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</si>
  <si>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</si>
  <si>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</si>
  <si>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</si>
  <si>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</si>
  <si>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</si>
  <si>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</si>
  <si>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</si>
  <si>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</si>
  <si>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</si>
  <si>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</si>
  <si>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</si>
  <si>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</si>
  <si>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</si>
  <si>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</si>
  <si>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</si>
  <si>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</si>
  <si>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</si>
  <si>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</si>
  <si>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</si>
  <si>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</si>
  <si>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</si>
  <si>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</si>
  <si>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</si>
  <si>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</si>
  <si>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</si>
  <si>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</si>
  <si>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</si>
  <si>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</si>
  <si>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</si>
  <si>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</si>
  <si>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</si>
  <si>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</si>
  <si>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</si>
  <si>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</si>
  <si>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</si>
  <si>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</si>
  <si>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</si>
  <si>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</si>
  <si>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</si>
  <si>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</si>
  <si>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</si>
  <si>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</si>
  <si>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</si>
  <si>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</si>
  <si>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</si>
  <si>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</si>
  <si>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</si>
  <si>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</si>
  <si>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</si>
  <si>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</si>
  <si>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</si>
  <si>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</si>
  <si>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</si>
  <si>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</si>
  <si>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</si>
  <si>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</si>
  <si>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</si>
  <si>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</si>
  <si>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</si>
  <si>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</si>
  <si>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</si>
  <si>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</si>
  <si>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</si>
  <si>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</si>
  <si>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</si>
  <si>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</si>
  <si>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</si>
  <si>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</si>
  <si>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</si>
  <si>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</si>
  <si>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</si>
  <si>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</si>
  <si>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</si>
  <si>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</si>
  <si>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</si>
  <si>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</si>
  <si>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</si>
  <si>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</si>
  <si>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</si>
  <si>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</si>
  <si>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</si>
  <si>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</si>
  <si>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</si>
  <si>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</si>
  <si>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</si>
  <si>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</si>
  <si>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</si>
  <si>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</si>
  <si>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</si>
  <si>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</si>
  <si>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</si>
  <si>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</si>
  <si>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</si>
  <si>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</si>
  <si>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</si>
  <si>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</si>
  <si>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</si>
  <si>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</si>
  <si>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</si>
  <si>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</si>
  <si>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</si>
  <si>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</si>
  <si>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</si>
  <si>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</si>
  <si>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</si>
  <si>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</si>
  <si>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</si>
  <si>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</si>
  <si>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</si>
  <si>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</si>
  <si>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</si>
  <si>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</si>
  <si>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</si>
  <si>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</si>
  <si>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</si>
  <si>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</si>
  <si>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</si>
  <si>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</si>
  <si>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</si>
  <si>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</si>
  <si>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</si>
  <si>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</si>
  <si>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</si>
  <si>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</si>
  <si>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</si>
  <si>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</si>
  <si>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</si>
  <si>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</si>
  <si>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</si>
  <si>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</si>
  <si>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</si>
  <si>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</si>
  <si>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</si>
  <si>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</si>
  <si>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</si>
  <si>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</si>
  <si>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</si>
  <si>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</si>
  <si>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</si>
  <si>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</si>
  <si>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</si>
  <si>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</si>
  <si>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</si>
  <si>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</si>
  <si>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</si>
  <si>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</si>
  <si>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</si>
  <si>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</si>
  <si>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</si>
  <si>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</si>
  <si>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</si>
  <si>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</si>
  <si>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</si>
  <si>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</si>
  <si>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</si>
  <si>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</si>
  <si>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</si>
  <si>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</si>
  <si>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</si>
  <si>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</si>
  <si>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</si>
  <si>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</si>
  <si>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</si>
  <si>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</si>
  <si>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</si>
  <si>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</si>
  <si>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</si>
  <si>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</si>
  <si>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</si>
  <si>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</si>
  <si>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</si>
  <si>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</si>
  <si>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</si>
  <si>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</si>
  <si>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</si>
  <si>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</si>
  <si>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</si>
  <si>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</si>
  <si>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</si>
  <si>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</si>
  <si>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</si>
  <si>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</si>
  <si>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</si>
  <si>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</si>
  <si>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</si>
  <si>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</si>
  <si>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</si>
  <si>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</si>
  <si>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</si>
  <si>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</si>
  <si>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</si>
  <si>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</si>
  <si>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</si>
  <si>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</si>
  <si>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</si>
  <si>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</si>
  <si>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</si>
  <si>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</si>
  <si>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</si>
  <si>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</si>
  <si>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</si>
  <si>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</si>
  <si>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</si>
  <si>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</si>
  <si>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</si>
  <si>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</si>
  <si>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</si>
  <si>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</si>
  <si>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</si>
  <si>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</si>
  <si>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</si>
  <si>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</si>
  <si>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</si>
  <si>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</si>
  <si>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</si>
  <si>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</si>
  <si>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</si>
  <si>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</si>
  <si>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</si>
  <si>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</si>
  <si>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</si>
  <si>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</si>
  <si>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</si>
  <si>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</si>
  <si>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</si>
  <si>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</si>
  <si>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</si>
  <si>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</si>
  <si>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</si>
  <si>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</si>
  <si>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</si>
  <si>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</si>
  <si>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</si>
  <si>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</si>
  <si>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</si>
  <si>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</si>
  <si>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</si>
  <si>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</si>
  <si>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</si>
  <si>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</si>
  <si>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</si>
  <si>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</si>
  <si>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</si>
  <si>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</si>
  <si>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</si>
  <si>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</si>
  <si>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</si>
  <si>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</si>
  <si>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</si>
  <si>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</si>
  <si>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</si>
  <si>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</si>
  <si>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</si>
  <si>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</si>
  <si>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</si>
  <si>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</si>
  <si>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</si>
  <si>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</si>
  <si>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</si>
  <si>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</si>
  <si>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</si>
  <si>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</si>
  <si>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</si>
  <si>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</si>
  <si>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</si>
  <si>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</si>
  <si>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</si>
  <si>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</si>
  <si>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</si>
  <si>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</si>
  <si>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</si>
  <si>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</si>
  <si>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</si>
  <si>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</si>
  <si>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</si>
  <si>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</si>
  <si>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</si>
  <si>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</si>
  <si>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</si>
  <si>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</si>
  <si>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</si>
  <si>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</si>
  <si>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</si>
  <si>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</si>
  <si>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</si>
  <si>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</si>
  <si>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</si>
  <si>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</si>
  <si>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</si>
  <si>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</si>
  <si>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</si>
  <si>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</si>
  <si>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</si>
  <si>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</si>
  <si>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</si>
  <si>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</si>
  <si>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</si>
  <si>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</si>
  <si>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</si>
  <si>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</si>
  <si>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</si>
  <si>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</si>
  <si>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</si>
  <si>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</si>
  <si>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</si>
  <si>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</si>
  <si>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</si>
  <si>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</si>
  <si>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</si>
  <si>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</si>
  <si>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</si>
  <si>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</si>
  <si>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</si>
  <si>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</si>
  <si>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</si>
  <si>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</si>
  <si>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</si>
  <si>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</si>
  <si>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</si>
  <si>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</si>
  <si>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</si>
  <si>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</si>
  <si>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</si>
  <si>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</si>
  <si>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</si>
  <si>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</si>
  <si>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</si>
  <si>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</si>
  <si>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</si>
  <si>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</si>
  <si>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</si>
  <si>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</si>
  <si>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</si>
  <si>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</si>
  <si>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</si>
  <si>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</si>
  <si>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</si>
  <si>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</si>
  <si>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</si>
  <si>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</si>
  <si>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</si>
  <si>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</si>
  <si>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</si>
  <si>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</si>
  <si>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</si>
  <si>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</si>
  <si>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</si>
  <si>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</si>
  <si>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</si>
  <si>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</si>
  <si>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</si>
  <si>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</si>
  <si>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</si>
  <si>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</si>
  <si>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</si>
  <si>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</si>
  <si>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</si>
  <si>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</si>
  <si>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</si>
  <si>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</si>
  <si>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</si>
  <si>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</si>
  <si>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</si>
  <si>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</si>
  <si>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</si>
  <si>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</si>
  <si>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</si>
  <si>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</si>
  <si>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</si>
  <si>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</si>
  <si>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</si>
  <si>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</si>
  <si>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</si>
  <si>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</si>
  <si>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</si>
  <si>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</si>
  <si>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</si>
  <si>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</si>
  <si>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</si>
  <si>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</si>
  <si>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</si>
  <si>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</si>
  <si>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</si>
  <si>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</si>
  <si>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</si>
  <si>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</si>
  <si>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</si>
  <si>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</si>
  <si>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</si>
  <si>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</si>
  <si>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</si>
  <si>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</si>
  <si>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</si>
  <si>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</si>
  <si>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</si>
  <si>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</si>
  <si>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</si>
  <si>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</si>
  <si>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</si>
  <si>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</si>
  <si>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</si>
  <si>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</si>
  <si>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</si>
  <si>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</si>
  <si>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</si>
  <si>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</si>
  <si>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</si>
  <si>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</si>
  <si>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</si>
  <si>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</si>
  <si>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</si>
  <si>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</si>
  <si>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</si>
  <si>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</si>
  <si>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</si>
  <si>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</si>
  <si>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</si>
  <si>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</si>
  <si>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</si>
  <si>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</si>
  <si>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</si>
  <si>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</si>
  <si>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</si>
  <si>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</si>
  <si>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</si>
  <si>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</si>
  <si>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</si>
  <si>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</si>
  <si>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</si>
  <si>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</si>
  <si>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</si>
  <si>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</si>
  <si>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</si>
  <si>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</si>
  <si>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</si>
  <si>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</si>
  <si>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</si>
  <si>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</si>
  <si>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</si>
  <si>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</si>
  <si>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</si>
  <si>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</si>
  <si>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</si>
  <si>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</si>
  <si>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</si>
  <si>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</si>
  <si>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</si>
  <si>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</si>
  <si>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</si>
  <si>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</si>
  <si>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</si>
  <si>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</si>
  <si>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</si>
  <si>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</si>
  <si>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</si>
  <si>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</si>
  <si>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</si>
  <si>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</si>
  <si>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</si>
  <si>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</si>
  <si>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</si>
  <si>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</si>
  <si>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</si>
  <si>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</si>
  <si>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</si>
  <si>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</si>
  <si>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</si>
  <si>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</si>
  <si>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</si>
  <si>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</si>
  <si>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</si>
  <si>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</si>
  <si>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</si>
  <si>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</si>
  <si>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</si>
  <si>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</si>
  <si>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</si>
  <si>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</si>
  <si>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</si>
  <si>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</si>
  <si>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</si>
  <si>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</si>
  <si>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</si>
  <si>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</si>
  <si>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</si>
  <si>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</si>
  <si>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</si>
  <si>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</si>
  <si>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</si>
  <si>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</si>
  <si>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</si>
  <si>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</si>
  <si>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</si>
  <si>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</si>
  <si>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</si>
  <si>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</si>
  <si>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</si>
  <si>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</si>
  <si>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</si>
  <si>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</si>
  <si>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</si>
  <si>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</si>
  <si>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</si>
  <si>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</si>
  <si>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</si>
  <si>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</si>
  <si>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</si>
  <si>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</si>
  <si>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</si>
  <si>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</si>
  <si>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</si>
  <si>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</si>
  <si>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</si>
  <si>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</si>
  <si>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</si>
  <si>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</si>
  <si>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</si>
  <si>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</si>
  <si>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</si>
  <si>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</si>
  <si>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</si>
  <si>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</si>
  <si>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</si>
  <si>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</si>
  <si>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</si>
  <si>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</si>
  <si>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</si>
  <si>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</si>
  <si>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</si>
  <si>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</si>
  <si>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</si>
  <si>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</si>
  <si>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</si>
  <si>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</si>
  <si>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</si>
  <si>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</si>
  <si>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</si>
  <si>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</si>
  <si>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</si>
  <si>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</si>
  <si>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</si>
  <si>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</si>
  <si>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</si>
  <si>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</si>
  <si>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</si>
  <si>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</si>
  <si>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</si>
  <si>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</si>
  <si>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</si>
  <si>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</si>
  <si>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</si>
  <si>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</si>
  <si>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</si>
  <si>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</si>
  <si>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</si>
  <si>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</si>
  <si>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</si>
  <si>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</si>
  <si>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</si>
  <si>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</si>
  <si>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</si>
  <si>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</si>
  <si>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</si>
  <si>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</si>
  <si>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</si>
  <si>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</si>
  <si>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</si>
  <si>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</si>
  <si>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</si>
  <si>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</si>
  <si>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</si>
  <si>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</si>
  <si>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</si>
  <si>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</si>
  <si>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</si>
  <si>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</si>
  <si>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</si>
  <si>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</si>
  <si>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</si>
  <si>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</si>
  <si>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</si>
  <si>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</si>
  <si>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</si>
  <si>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</si>
  <si>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</si>
  <si>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</si>
  <si>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</si>
  <si>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</si>
  <si>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</si>
  <si>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</si>
  <si>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</si>
  <si>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</si>
  <si>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</si>
  <si>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</si>
  <si>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</si>
  <si>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</si>
  <si>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</si>
  <si>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</si>
  <si>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</si>
  <si>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</si>
  <si>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</si>
  <si>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</si>
  <si>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</si>
  <si>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</si>
  <si>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</si>
  <si>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</si>
  <si>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</si>
  <si>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</si>
  <si>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</si>
  <si>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</si>
  <si>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</si>
  <si>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</si>
  <si>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</si>
  <si>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</si>
  <si>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</si>
  <si>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</si>
  <si>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</si>
  <si>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</si>
  <si>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</si>
  <si>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</si>
  <si>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</si>
  <si>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</si>
  <si>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</si>
  <si>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</si>
  <si>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</si>
  <si>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</si>
  <si>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</si>
  <si>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</si>
  <si>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</si>
  <si>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</si>
  <si>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</si>
  <si>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</si>
  <si>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</si>
  <si>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</si>
  <si>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</si>
  <si>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</si>
  <si>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</si>
  <si>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</si>
  <si>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</si>
  <si>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</si>
  <si>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</si>
  <si>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</si>
  <si>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</si>
  <si>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</si>
  <si>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</si>
  <si>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</si>
  <si>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</si>
  <si>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</si>
  <si>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</si>
  <si>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</si>
  <si>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</si>
  <si>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</si>
  <si>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</si>
  <si>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</si>
  <si>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</si>
  <si>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</si>
  <si>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</si>
  <si>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</si>
  <si>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</si>
  <si>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</si>
  <si>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</si>
  <si>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</si>
  <si>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</si>
  <si>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</si>
  <si>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</si>
  <si>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</si>
  <si>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</si>
  <si>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</si>
  <si>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</si>
  <si>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</si>
  <si>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</si>
  <si>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</si>
  <si>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</si>
  <si>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</si>
  <si>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</si>
  <si>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</si>
  <si>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</si>
  <si>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</si>
  <si>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</si>
  <si>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</si>
  <si>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</si>
  <si>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</si>
  <si>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</si>
  <si>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</si>
  <si>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</si>
  <si>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</si>
  <si>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</si>
  <si>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</si>
  <si>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</si>
  <si>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</si>
  <si>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</si>
  <si>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</si>
  <si>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</si>
  <si>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</si>
  <si>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</si>
  <si>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</si>
  <si>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</si>
  <si>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</si>
  <si>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</si>
  <si>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</si>
  <si>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</si>
  <si>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</si>
  <si>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</si>
  <si>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</si>
  <si>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</si>
  <si>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</si>
  <si>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</si>
  <si>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</si>
  <si>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</si>
  <si>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</si>
  <si>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</si>
  <si>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</si>
  <si>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</si>
  <si>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</si>
  <si>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</si>
  <si>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</si>
  <si>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</si>
  <si>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</si>
  <si>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</si>
  <si>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</si>
  <si>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</si>
  <si>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</si>
  <si>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</si>
  <si>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</si>
  <si>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</si>
  <si>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</si>
  <si>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</si>
  <si>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</si>
  <si>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</si>
  <si>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</si>
  <si>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</si>
  <si>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</si>
  <si>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</si>
  <si>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</si>
  <si>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</si>
  <si>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</si>
  <si>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</si>
  <si>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</si>
  <si>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</si>
  <si>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</si>
  <si>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</si>
  <si>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</si>
  <si>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</si>
  <si>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</si>
  <si>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</si>
  <si>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</si>
  <si>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</si>
  <si>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</si>
  <si>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</si>
  <si>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</si>
  <si>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</si>
  <si>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</si>
  <si>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</si>
  <si>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</si>
  <si>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</si>
  <si>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</si>
  <si>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</si>
  <si>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</si>
  <si>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</si>
  <si>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</si>
  <si>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</si>
  <si>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</si>
  <si>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</si>
  <si>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</si>
  <si>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</si>
  <si>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</si>
  <si>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</si>
  <si>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</si>
  <si>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</si>
  <si>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</si>
  <si>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</si>
  <si>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</si>
  <si>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</si>
  <si>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</si>
  <si>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</si>
  <si>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</si>
  <si>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</si>
  <si>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</si>
  <si>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</si>
  <si>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</si>
  <si>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</si>
  <si>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</si>
  <si>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</si>
  <si>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</si>
  <si>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</si>
  <si>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</si>
  <si>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</si>
  <si>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</si>
  <si>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</si>
  <si>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</si>
  <si>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</si>
  <si>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</si>
  <si>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</si>
  <si>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</si>
  <si>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</si>
  <si>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</si>
  <si>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</si>
  <si>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</si>
  <si>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</si>
  <si>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</si>
  <si>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</si>
  <si>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</si>
  <si>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</si>
  <si>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</si>
  <si>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</si>
  <si>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</si>
  <si>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</si>
  <si>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</si>
  <si>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</si>
  <si>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</si>
  <si>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</si>
  <si>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</si>
  <si>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</si>
  <si>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</si>
  <si>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</si>
  <si>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</si>
  <si>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</si>
  <si>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</si>
  <si>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</si>
  <si>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</si>
  <si>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</si>
  <si>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</si>
  <si>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</si>
  <si>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</si>
  <si>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</si>
  <si>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</si>
  <si>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</si>
  <si>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</si>
  <si>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</si>
  <si>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</si>
  <si>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</si>
  <si>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</si>
  <si>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</si>
  <si>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</si>
  <si>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</si>
  <si>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</si>
  <si>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</si>
  <si>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</si>
  <si>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</si>
  <si>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</si>
  <si>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</si>
  <si>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</si>
  <si>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</si>
  <si>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</si>
  <si>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</si>
  <si>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</si>
  <si>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</si>
  <si>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</si>
  <si>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</si>
  <si>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</si>
  <si>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</si>
  <si>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</si>
  <si>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</si>
  <si>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</si>
  <si>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</si>
  <si>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</si>
  <si>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</si>
  <si>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</si>
  <si>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</si>
  <si>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</si>
  <si>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</si>
  <si>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</si>
  <si>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</si>
  <si>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</si>
  <si>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</si>
  <si>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</si>
  <si>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</si>
  <si>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</si>
  <si>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</si>
  <si>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</si>
  <si>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</si>
  <si>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</si>
  <si>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</si>
  <si>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</si>
  <si>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</si>
  <si>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</si>
  <si>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</si>
  <si>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</si>
  <si>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</si>
  <si>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</si>
  <si>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</si>
  <si>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</si>
  <si>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</si>
  <si>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</si>
  <si>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</si>
  <si>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</si>
  <si>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</si>
  <si>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</si>
  <si>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</si>
  <si>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</si>
  <si>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</si>
  <si>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</si>
  <si>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</si>
  <si>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</si>
  <si>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</si>
  <si>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</si>
  <si>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</si>
  <si>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</si>
  <si>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</si>
  <si>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</si>
  <si>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</si>
  <si>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</si>
  <si>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</si>
  <si>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</si>
  <si>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</si>
  <si>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</si>
  <si>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</si>
  <si>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</si>
  <si>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</si>
  <si>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</si>
  <si>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</si>
  <si>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</si>
  <si>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</si>
  <si>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</si>
  <si>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</si>
  <si>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</si>
  <si>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</si>
  <si>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</si>
  <si>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</si>
  <si>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</si>
  <si>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</si>
  <si>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</si>
  <si>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</si>
  <si>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</si>
  <si>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</si>
  <si>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</si>
  <si>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</si>
  <si>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</si>
  <si>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</si>
  <si>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</si>
  <si>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</si>
  <si>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</si>
  <si>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</si>
  <si>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</si>
  <si>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</si>
  <si>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</si>
  <si>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</si>
  <si>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</si>
  <si>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</si>
  <si>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</si>
  <si>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</si>
  <si>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</si>
  <si>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</si>
  <si>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</si>
  <si>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</si>
  <si>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</si>
  <si>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</si>
  <si>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</si>
  <si>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</si>
  <si>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</si>
  <si>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</si>
  <si>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</si>
  <si>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</si>
  <si>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</si>
  <si>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</si>
  <si>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</si>
  <si>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</si>
  <si>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</si>
  <si>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</si>
  <si>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</si>
  <si>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</si>
  <si>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</si>
  <si>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</si>
  <si>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</si>
  <si>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</si>
  <si>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</si>
  <si>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</si>
  <si>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</si>
  <si>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</si>
  <si>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</si>
  <si>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</si>
  <si>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</si>
  <si>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</si>
  <si>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</si>
  <si>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</si>
  <si>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</si>
  <si>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</si>
  <si>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</si>
  <si>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</si>
  <si>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</si>
  <si>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</si>
  <si>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</si>
  <si>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</si>
  <si>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</si>
  <si>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</si>
  <si>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</si>
  <si>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</si>
  <si>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</si>
  <si>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</si>
  <si>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</si>
  <si>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</si>
  <si>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</si>
  <si>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</si>
  <si>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</si>
  <si>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</si>
  <si>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</si>
  <si>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</si>
  <si>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</si>
  <si>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</si>
  <si>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</si>
  <si>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</si>
  <si>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</si>
  <si>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</si>
  <si>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</si>
  <si>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</si>
  <si>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</si>
  <si>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</si>
  <si>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</si>
  <si>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</si>
  <si>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</si>
  <si>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</si>
  <si>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</si>
  <si>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</si>
  <si>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</si>
  <si>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</si>
  <si>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</si>
  <si>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</si>
  <si>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</si>
  <si>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</si>
  <si>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</si>
  <si>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</si>
  <si>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</si>
  <si>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</si>
  <si>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</si>
  <si>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</si>
  <si>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</si>
  <si>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</si>
  <si>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</si>
  <si>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</si>
  <si>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</si>
  <si>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</si>
  <si>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</si>
  <si>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</si>
  <si>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</si>
  <si>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</si>
  <si>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</si>
  <si>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</si>
  <si>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</si>
  <si>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</si>
  <si>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</si>
  <si>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</si>
  <si>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</si>
  <si>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</si>
  <si>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</si>
  <si>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</si>
  <si>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</si>
  <si>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</si>
  <si>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</si>
  <si>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</si>
  <si>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</si>
  <si>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</si>
  <si>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</si>
  <si>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</si>
  <si>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</si>
  <si>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</si>
  <si>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</si>
  <si>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</si>
  <si>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</si>
  <si>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</si>
  <si>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</si>
  <si>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</si>
  <si>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</si>
  <si>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</si>
  <si>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</si>
  <si>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</si>
  <si>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</si>
  <si>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</si>
  <si>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</si>
  <si>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</si>
  <si>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</si>
  <si>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</si>
  <si>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</si>
  <si>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</si>
  <si>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</si>
  <si>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</si>
  <si>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</si>
  <si>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</si>
  <si>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</si>
  <si>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</si>
  <si>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</si>
  <si>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</si>
  <si>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</si>
  <si>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</si>
  <si>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</si>
  <si>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</si>
  <si>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</si>
  <si>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</si>
  <si>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</si>
  <si>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</si>
  <si>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</si>
  <si>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</si>
  <si>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</si>
  <si>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</si>
  <si>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</si>
  <si>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</si>
  <si>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</si>
  <si>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</si>
  <si>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</si>
  <si>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</si>
  <si>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</si>
  <si>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</si>
  <si>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</si>
  <si>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</si>
  <si>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</si>
  <si>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</si>
  <si>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</si>
  <si>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</si>
  <si>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</si>
  <si>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</si>
  <si>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</si>
  <si>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</si>
  <si>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</si>
  <si>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</si>
  <si>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</si>
  <si>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</si>
  <si>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</si>
  <si>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</si>
  <si>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</si>
  <si>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</si>
  <si>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</si>
  <si>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</si>
  <si>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</si>
  <si>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</si>
  <si>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</si>
  <si>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</si>
  <si>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</si>
  <si>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</si>
  <si>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</si>
  <si>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</si>
  <si>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</si>
  <si>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</si>
  <si>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</si>
  <si>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</si>
  <si>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</si>
  <si>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</si>
  <si>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</si>
  <si>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</si>
  <si>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</si>
  <si>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</si>
  <si>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</si>
  <si>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</si>
  <si>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</si>
  <si>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</si>
  <si>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</si>
  <si>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</si>
  <si>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</si>
  <si>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</si>
  <si>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</si>
  <si>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</si>
  <si>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</si>
  <si>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</si>
  <si>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</si>
  <si>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</si>
  <si>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</si>
  <si>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</si>
  <si>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</si>
  <si>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</si>
  <si>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</si>
  <si>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</si>
  <si>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</si>
  <si>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</si>
  <si>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</si>
  <si>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</si>
  <si>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</si>
  <si>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</si>
  <si>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</si>
  <si>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</si>
  <si>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</si>
  <si>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</si>
  <si>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</si>
  <si>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</si>
  <si>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</si>
  <si>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</si>
  <si>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</si>
  <si>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</si>
  <si>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</si>
  <si>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</si>
  <si>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</si>
  <si>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</si>
  <si>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</si>
  <si>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</si>
  <si>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</si>
  <si>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</si>
  <si>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</si>
  <si>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</si>
  <si>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</si>
  <si>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</si>
  <si>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</si>
  <si>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</si>
  <si>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</si>
  <si>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</si>
  <si>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</si>
  <si>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</si>
  <si>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</si>
  <si>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</si>
  <si>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</si>
  <si>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</si>
  <si>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</si>
  <si>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</si>
  <si>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</si>
  <si>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</si>
  <si>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</si>
  <si>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</si>
  <si>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</si>
  <si>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</si>
  <si>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</si>
  <si>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</si>
  <si>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</si>
  <si>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</si>
  <si>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</si>
  <si>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</si>
  <si>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</si>
  <si>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</si>
  <si>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</si>
  <si>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</si>
  <si>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</si>
  <si>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</si>
  <si>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</si>
  <si>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</si>
  <si>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</si>
  <si>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</si>
  <si>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</si>
  <si>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</si>
  <si>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</si>
  <si>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</si>
  <si>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</si>
  <si>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</si>
  <si>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</si>
  <si>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</si>
  <si>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</si>
  <si>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</si>
  <si>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</si>
  <si>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</si>
  <si>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</si>
  <si>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</si>
  <si>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</si>
  <si>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</si>
  <si>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</si>
  <si>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</si>
  <si>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</si>
  <si>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</si>
  <si>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</si>
  <si>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</si>
  <si>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</si>
  <si>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</si>
  <si>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</si>
  <si>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</si>
  <si>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</si>
  <si>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</si>
  <si>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</si>
  <si>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</si>
  <si>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</si>
  <si>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</si>
  <si>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</si>
  <si>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</si>
  <si>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</si>
  <si>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</si>
  <si>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</si>
  <si>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</si>
  <si>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</si>
  <si>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</si>
  <si>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</si>
  <si>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</si>
  <si>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</si>
  <si>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</si>
  <si>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</si>
  <si>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</si>
  <si>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</si>
  <si>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</si>
  <si>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</si>
  <si>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</si>
  <si>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</si>
  <si>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</si>
  <si>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</si>
  <si>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</si>
  <si>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</si>
  <si>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</si>
  <si>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</si>
  <si>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</si>
  <si>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</si>
  <si>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</si>
  <si>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</si>
  <si>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</si>
  <si>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</si>
  <si>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</si>
  <si>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</si>
  <si>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</si>
  <si>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</si>
  <si>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</si>
  <si>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</si>
  <si>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</si>
  <si>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</si>
  <si>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</si>
  <si>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</si>
  <si>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</si>
  <si>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</si>
  <si>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</si>
  <si>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</si>
  <si>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</si>
  <si>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</si>
  <si>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</si>
  <si>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</si>
  <si>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</si>
  <si>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</si>
  <si>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</si>
  <si>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</si>
  <si>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</si>
  <si>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</si>
  <si>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</si>
  <si>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</si>
  <si>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</si>
  <si>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</si>
  <si>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</si>
  <si>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</si>
  <si>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</si>
  <si>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</si>
  <si>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</si>
  <si>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</si>
  <si>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</si>
  <si>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</si>
  <si>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</si>
  <si>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</si>
  <si>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</si>
  <si>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</si>
  <si>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</si>
  <si>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</si>
  <si>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</si>
  <si>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</si>
  <si>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</si>
  <si>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</si>
  <si>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</si>
  <si>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</si>
  <si>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</si>
  <si>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</si>
  <si>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</si>
  <si>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</si>
  <si>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</si>
  <si>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</si>
  <si>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</si>
  <si>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</si>
  <si>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</si>
  <si>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</si>
  <si>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</si>
  <si>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</si>
  <si>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</si>
  <si>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</si>
  <si>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</si>
  <si>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</si>
  <si>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</si>
  <si>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</si>
  <si>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</si>
  <si>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</si>
  <si>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</si>
  <si>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</si>
  <si>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</si>
  <si>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</si>
  <si>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</si>
  <si>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</si>
  <si>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</si>
  <si>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</si>
  <si>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</si>
  <si>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</si>
  <si>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</si>
  <si>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</si>
  <si>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</si>
  <si>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</si>
  <si>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</si>
  <si>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</si>
  <si>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</si>
  <si>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</si>
  <si>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</si>
  <si>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</si>
  <si>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</si>
  <si>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</si>
  <si>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</si>
  <si>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</si>
  <si>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</si>
  <si>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</si>
  <si>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</si>
  <si>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</si>
  <si>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</si>
  <si>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</si>
  <si>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</si>
  <si>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</si>
  <si>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</si>
  <si>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</si>
  <si>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</si>
  <si>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</si>
  <si>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</si>
  <si>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</si>
  <si>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</si>
  <si>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</si>
  <si>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</si>
  <si>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</si>
  <si>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</si>
  <si>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</si>
  <si>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</si>
  <si>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</si>
  <si>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</si>
  <si>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</si>
  <si>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</si>
  <si>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</si>
  <si>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</si>
  <si>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</si>
  <si>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</si>
  <si>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</si>
  <si>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</si>
  <si>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</si>
  <si>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</si>
  <si>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</si>
  <si>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</si>
  <si>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</si>
  <si>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</si>
  <si>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</si>
  <si>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</si>
  <si>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</si>
  <si>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</si>
  <si>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</si>
  <si>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</si>
  <si>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</si>
  <si>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</si>
  <si>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</si>
  <si>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</si>
  <si>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</si>
  <si>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</si>
  <si>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</si>
  <si>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</si>
  <si>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</si>
  <si>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</si>
  <si>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</si>
  <si>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</si>
  <si>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</si>
  <si>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</si>
  <si>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</si>
  <si>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</si>
  <si>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</si>
  <si>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</si>
  <si>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</si>
  <si>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</si>
  <si>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</si>
  <si>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</si>
  <si>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</si>
  <si>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</si>
  <si>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</si>
  <si>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</si>
  <si>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</si>
  <si>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</si>
  <si>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</si>
  <si>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</si>
  <si>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</si>
  <si>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</si>
  <si>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</si>
  <si>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</si>
  <si>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</si>
  <si>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</si>
  <si>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</si>
  <si>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</si>
  <si>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</si>
  <si>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</si>
  <si>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</si>
  <si>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</si>
  <si>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</si>
  <si>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</si>
  <si>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</si>
  <si>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</si>
  <si>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</si>
  <si>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</si>
  <si>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</si>
  <si>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</si>
  <si>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</si>
  <si>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</si>
  <si>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</si>
  <si>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</si>
  <si>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</si>
  <si>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</si>
  <si>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</si>
  <si>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</si>
  <si>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</si>
  <si>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</si>
  <si>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</si>
  <si>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</si>
  <si>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</si>
  <si>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</si>
  <si>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</si>
  <si>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</si>
  <si>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</si>
  <si>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</si>
  <si>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</si>
  <si>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</si>
  <si>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</si>
  <si>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</si>
  <si>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</si>
  <si>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</si>
  <si>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</si>
  <si>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</si>
  <si>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</si>
  <si>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</si>
  <si>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</si>
  <si>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</si>
  <si>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</si>
  <si>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</si>
  <si>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</si>
  <si>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</si>
  <si>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</si>
  <si>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</si>
  <si>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</si>
  <si>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</si>
  <si>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</si>
  <si>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</si>
  <si>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</si>
  <si>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</si>
  <si>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</si>
  <si>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</si>
  <si>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</si>
  <si>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</si>
  <si>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</si>
  <si>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</si>
  <si>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</si>
  <si>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</si>
  <si>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</si>
  <si>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</si>
  <si>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</si>
  <si>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</si>
  <si>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</si>
  <si>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</si>
  <si>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</si>
  <si>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</si>
  <si>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</si>
  <si>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</si>
  <si>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</si>
  <si>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</si>
  <si>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</si>
  <si>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</si>
  <si>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</si>
  <si>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</si>
  <si>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</si>
  <si>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</si>
  <si>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</si>
  <si>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</si>
  <si>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</si>
  <si>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</si>
  <si>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</si>
  <si>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</si>
  <si>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</si>
  <si>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</si>
  <si>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</si>
  <si>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</si>
  <si>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</si>
  <si>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</si>
  <si>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</si>
  <si>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</si>
  <si>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</si>
  <si>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</si>
  <si>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</si>
  <si>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</si>
  <si>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</si>
  <si>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</si>
  <si>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</si>
  <si>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</si>
  <si>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</si>
  <si>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</si>
  <si>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</si>
  <si>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</si>
  <si>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</si>
  <si>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</si>
  <si>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</si>
  <si>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</si>
  <si>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</si>
  <si>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</si>
  <si>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</si>
  <si>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</si>
  <si>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</si>
  <si>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</si>
  <si>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</si>
  <si>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</si>
  <si>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</si>
  <si>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</si>
  <si>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</si>
  <si>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</si>
  <si>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</si>
  <si>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</si>
  <si>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</si>
  <si>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</si>
  <si>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</si>
  <si>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</si>
  <si>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</si>
  <si>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</si>
  <si>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</si>
  <si>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</si>
  <si>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</si>
  <si>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</si>
  <si>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</si>
  <si>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</si>
  <si>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</si>
  <si>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</si>
  <si>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</si>
  <si>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</si>
  <si>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</si>
  <si>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</si>
  <si>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</si>
  <si>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</si>
  <si>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</si>
  <si>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</si>
  <si>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</si>
  <si>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</si>
  <si>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</si>
  <si>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</si>
  <si>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</si>
  <si>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</si>
  <si>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</si>
  <si>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</si>
  <si>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</si>
  <si>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</si>
  <si>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</si>
  <si>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</si>
  <si>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</si>
  <si>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</si>
  <si>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</si>
  <si>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</si>
  <si>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</si>
  <si>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</si>
  <si>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</si>
  <si>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</si>
  <si>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</si>
  <si>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</si>
  <si>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</si>
  <si>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</si>
  <si>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</si>
  <si>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</si>
  <si>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</si>
  <si>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</si>
  <si>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</si>
  <si>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</si>
  <si>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</si>
  <si>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</si>
  <si>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</si>
  <si>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</si>
  <si>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</si>
  <si>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</si>
  <si>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</si>
  <si>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</si>
  <si>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</si>
  <si>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</si>
  <si>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</si>
  <si>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</si>
  <si>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</si>
  <si>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</si>
  <si>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</si>
  <si>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</si>
  <si>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</si>
  <si>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</si>
  <si>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</si>
  <si>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</si>
  <si>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</si>
  <si>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</si>
  <si>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</si>
  <si>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</si>
  <si>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</si>
  <si>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</si>
  <si>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</si>
  <si>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</si>
  <si>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</si>
  <si>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</si>
  <si>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</si>
  <si>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</si>
  <si>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</si>
  <si>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</si>
  <si>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</si>
  <si>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</si>
  <si>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</si>
  <si>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</si>
  <si>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</si>
  <si>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</si>
  <si>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</si>
  <si>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</si>
  <si>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</si>
  <si>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</si>
  <si>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</si>
  <si>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</si>
  <si>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</si>
  <si>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</si>
  <si>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</si>
  <si>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</si>
  <si>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</si>
  <si>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</si>
  <si>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</si>
  <si>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</si>
  <si>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</si>
  <si>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</si>
  <si>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</si>
  <si>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</si>
  <si>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</si>
  <si>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</si>
  <si>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</si>
  <si>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</si>
  <si>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</si>
  <si>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</si>
  <si>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</si>
  <si>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</si>
  <si>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</si>
  <si>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</si>
  <si>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</si>
  <si>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</si>
  <si>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</si>
  <si>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</si>
  <si>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</si>
  <si>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</si>
  <si>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</si>
  <si>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</si>
  <si>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</si>
  <si>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</si>
  <si>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</si>
  <si>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</si>
  <si>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</si>
  <si>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</si>
  <si>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</si>
  <si>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</si>
  <si>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</si>
  <si>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</si>
  <si>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</si>
  <si>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</si>
  <si>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</si>
  <si>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</si>
  <si>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</si>
  <si>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</si>
  <si>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</si>
  <si>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</si>
  <si>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</si>
  <si>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</si>
  <si>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</si>
  <si>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</si>
  <si>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</si>
  <si>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</si>
  <si>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</si>
  <si>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</si>
  <si>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</si>
  <si>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</si>
  <si>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</si>
  <si>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</si>
  <si>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</si>
  <si>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</si>
  <si>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</si>
  <si>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</si>
  <si>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</si>
  <si>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</si>
  <si>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</si>
  <si>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</si>
  <si>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</si>
  <si>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</si>
  <si>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</si>
  <si>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</si>
  <si>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</si>
  <si>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</si>
  <si>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</si>
  <si>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</si>
  <si>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</si>
  <si>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</si>
  <si>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</si>
  <si>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</si>
  <si>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</si>
  <si>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</si>
  <si>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</si>
  <si>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</si>
  <si>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</si>
  <si>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</si>
  <si>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</si>
  <si>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</si>
  <si>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</si>
  <si>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</si>
  <si>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</si>
  <si>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</si>
  <si>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</si>
  <si>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</si>
  <si>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</si>
  <si>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</si>
  <si>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</si>
  <si>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</si>
  <si>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</si>
  <si>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</si>
  <si>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</si>
  <si>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</si>
  <si>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</si>
  <si>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</si>
  <si>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</si>
  <si>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</si>
  <si>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</si>
  <si>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</si>
  <si>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</si>
  <si>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</si>
  <si>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</si>
  <si>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</si>
  <si>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</si>
  <si>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</si>
  <si>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</si>
  <si>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</si>
  <si>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</si>
  <si>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</si>
  <si>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</si>
  <si>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</si>
  <si>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</si>
  <si>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</si>
  <si>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</si>
  <si>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</si>
  <si>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</si>
  <si>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</si>
  <si>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</si>
  <si>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</si>
  <si>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</si>
  <si>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</si>
  <si>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</si>
  <si>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</si>
  <si>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</si>
  <si>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</si>
  <si>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</si>
  <si>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</si>
  <si>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</si>
  <si>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</si>
  <si>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</si>
  <si>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</si>
  <si>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</si>
  <si>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</si>
  <si>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</si>
  <si>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</si>
  <si>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</si>
  <si>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</si>
  <si>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</si>
  <si>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</si>
  <si>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</si>
  <si>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</si>
  <si>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</si>
  <si>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</si>
  <si>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</si>
  <si>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</si>
  <si>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</si>
  <si>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</si>
  <si>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</si>
  <si>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</si>
  <si>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</si>
  <si>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</si>
  <si>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</si>
  <si>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</si>
  <si>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</si>
  <si>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</si>
  <si>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</si>
  <si>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</si>
  <si>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</si>
  <si>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</si>
  <si>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</si>
  <si>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</si>
  <si>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</si>
  <si>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</si>
  <si>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</si>
  <si>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</si>
  <si>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</si>
  <si>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</si>
  <si>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</si>
  <si>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</si>
  <si>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</si>
  <si>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</si>
  <si>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</si>
  <si>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</si>
  <si>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</si>
  <si>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</si>
  <si>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</si>
  <si>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</si>
  <si>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</si>
  <si>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</si>
  <si>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</si>
  <si>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</si>
  <si>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</si>
  <si>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</si>
  <si>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</si>
  <si>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</si>
  <si>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</si>
  <si>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</si>
  <si>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</si>
  <si>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</si>
  <si>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</si>
  <si>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</si>
  <si>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</si>
  <si>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</si>
  <si>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</si>
  <si>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</si>
  <si>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</si>
  <si>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</si>
  <si>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</si>
  <si>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</si>
  <si>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</si>
  <si>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</si>
  <si>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</si>
  <si>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</si>
  <si>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</si>
  <si>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</si>
  <si>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</si>
  <si>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</si>
  <si>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</si>
  <si>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</si>
  <si>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</si>
  <si>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</si>
  <si>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</si>
  <si>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</si>
  <si>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</si>
  <si>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</si>
  <si>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</si>
  <si>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</si>
  <si>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</si>
  <si>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</si>
  <si>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</si>
  <si>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</si>
  <si>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</si>
  <si>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</si>
  <si>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</si>
  <si>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</si>
  <si>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</si>
  <si>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</si>
  <si>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</si>
  <si>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</si>
  <si>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</si>
  <si>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</si>
  <si>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</si>
  <si>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</si>
  <si>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</si>
  <si>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</si>
  <si>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</si>
  <si>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</si>
  <si>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</si>
  <si>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</si>
  <si>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</si>
  <si>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</si>
  <si>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</si>
  <si>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</si>
  <si>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</si>
  <si>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</si>
  <si>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</si>
  <si>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</si>
  <si>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</si>
  <si>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</si>
  <si>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</si>
  <si>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</si>
  <si>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</si>
  <si>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</si>
  <si>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</si>
  <si>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</si>
  <si>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</si>
  <si>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</si>
  <si>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</si>
  <si>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</si>
  <si>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</si>
  <si>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</si>
  <si>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</si>
  <si>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</si>
  <si>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</si>
  <si>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</si>
  <si>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</si>
  <si>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</si>
  <si>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</si>
  <si>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</si>
  <si>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</si>
  <si>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</si>
  <si>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</si>
  <si>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</si>
  <si>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</si>
  <si>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</si>
  <si>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</si>
  <si>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</si>
  <si>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</si>
  <si>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</si>
  <si>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</si>
  <si>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</si>
  <si>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</si>
  <si>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</si>
  <si>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</si>
  <si>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</si>
  <si>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</si>
  <si>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</si>
  <si>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</si>
  <si>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</si>
  <si>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</si>
  <si>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</si>
  <si>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</si>
  <si>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</si>
  <si>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</si>
  <si>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</si>
  <si>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</si>
  <si>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</si>
  <si>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</si>
  <si>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</si>
  <si>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</si>
  <si>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</si>
  <si>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</si>
  <si>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</si>
  <si>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</si>
  <si>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</si>
  <si>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</si>
  <si>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</si>
  <si>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</si>
  <si>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</si>
  <si>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</si>
  <si>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</si>
  <si>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</si>
  <si>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</si>
  <si>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</si>
  <si>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</si>
  <si>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</si>
  <si>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</si>
  <si>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</si>
  <si>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</si>
  <si>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</si>
  <si>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</si>
  <si>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</si>
  <si>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</si>
  <si>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</si>
  <si>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</si>
  <si>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</si>
  <si>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</si>
  <si>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</si>
  <si>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</si>
  <si>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</si>
  <si>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</si>
  <si>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</si>
  <si>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</si>
  <si>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</si>
  <si>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</si>
  <si>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</si>
  <si>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</si>
  <si>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</si>
  <si>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</si>
  <si>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</si>
  <si>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</si>
  <si>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</si>
  <si>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</si>
  <si>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</si>
  <si>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</si>
  <si>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</si>
  <si>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</si>
  <si>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</si>
  <si>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</si>
  <si>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</si>
  <si>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</si>
  <si>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</si>
  <si>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</si>
  <si>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</si>
  <si>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</si>
  <si>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</si>
  <si>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</si>
  <si>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</si>
  <si>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</si>
  <si>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</si>
  <si>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</si>
  <si>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</si>
  <si>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</si>
  <si>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</si>
  <si>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</si>
  <si>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</si>
  <si>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</si>
  <si>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</si>
  <si>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</si>
  <si>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</si>
  <si>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</si>
  <si>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</si>
  <si>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</si>
  <si>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</si>
  <si>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</si>
  <si>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</si>
  <si>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</si>
  <si>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</si>
  <si>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</si>
  <si>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</si>
  <si>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</si>
  <si>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</si>
  <si>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</si>
  <si>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</si>
  <si>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</si>
  <si>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</si>
  <si>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</si>
  <si>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</si>
  <si>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</si>
  <si>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</si>
  <si>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</si>
  <si>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</si>
  <si>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</si>
  <si>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</si>
  <si>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</si>
  <si>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</si>
  <si>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</si>
  <si>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</si>
  <si>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</si>
  <si>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</si>
  <si>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</si>
  <si>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</si>
  <si>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</si>
  <si>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</si>
  <si>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</si>
  <si>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</si>
  <si>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</si>
  <si>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</si>
  <si>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</si>
  <si>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</si>
  <si>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</si>
  <si>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</si>
  <si>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</si>
  <si>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</si>
  <si>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</si>
  <si>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</si>
  <si>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</si>
  <si>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</si>
  <si>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</si>
  <si>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</si>
  <si>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</si>
  <si>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</si>
  <si>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</si>
  <si>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</si>
  <si>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</si>
  <si>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</si>
  <si>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</si>
  <si>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</si>
  <si>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</si>
  <si>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</si>
  <si>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</si>
  <si>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</si>
  <si>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</si>
  <si>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</si>
  <si>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</si>
  <si>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</si>
  <si>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</si>
  <si>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</si>
  <si>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</si>
  <si>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</si>
  <si>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</si>
  <si>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</si>
  <si>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</si>
  <si>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</si>
  <si>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</si>
  <si>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</si>
  <si>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</si>
  <si>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</si>
  <si>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</si>
  <si>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</si>
  <si>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</si>
  <si>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</si>
  <si>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</si>
  <si>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</si>
  <si>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</si>
  <si>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</si>
  <si>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</si>
  <si>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</si>
  <si>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</si>
  <si>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</si>
  <si>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</si>
  <si>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</si>
  <si>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</si>
  <si>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</si>
  <si>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</si>
  <si>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</si>
  <si>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</si>
  <si>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</si>
  <si>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</si>
  <si>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</si>
  <si>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</si>
  <si>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</si>
  <si>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</si>
  <si>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</si>
  <si>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</si>
  <si>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</si>
  <si>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</si>
  <si>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</si>
  <si>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</si>
  <si>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</si>
  <si>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</si>
  <si>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</si>
  <si>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</si>
  <si>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</si>
  <si>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</si>
  <si>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</si>
  <si>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</si>
  <si>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</si>
  <si>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</si>
  <si>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</si>
  <si>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</si>
  <si>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</si>
  <si>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</si>
  <si>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</si>
  <si>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</si>
  <si>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</si>
  <si>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</si>
  <si>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</si>
  <si>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</si>
  <si>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</si>
  <si>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</si>
  <si>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</si>
  <si>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</si>
  <si>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</si>
  <si>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</si>
  <si>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</si>
  <si>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</si>
  <si>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</si>
  <si>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</si>
  <si>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</si>
  <si>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</si>
  <si>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</si>
  <si>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</si>
  <si>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</si>
  <si>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</si>
  <si>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</si>
  <si>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</si>
  <si>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</si>
  <si>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</si>
  <si>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</si>
  <si>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</si>
  <si>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</si>
  <si>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</si>
  <si>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</si>
  <si>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</si>
  <si>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</si>
  <si>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</si>
  <si>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</si>
  <si>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</si>
  <si>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</si>
  <si>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</si>
  <si>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</si>
  <si>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</si>
  <si>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</si>
  <si>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</si>
  <si>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</si>
  <si>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</si>
  <si>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</si>
  <si>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</si>
  <si>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</si>
  <si>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</si>
  <si>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</si>
  <si>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</si>
  <si>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</si>
  <si>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</si>
  <si>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</si>
  <si>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</si>
  <si>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</si>
  <si>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</si>
  <si>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</si>
  <si>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</si>
  <si>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</si>
  <si>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</si>
  <si>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</si>
  <si>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</si>
  <si>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</si>
  <si>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</si>
  <si>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</si>
  <si>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</si>
  <si>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</si>
  <si>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</si>
  <si>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</si>
  <si>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</si>
  <si>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</si>
  <si>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</si>
  <si>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</si>
  <si>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</si>
  <si>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</si>
  <si>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</si>
  <si>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</si>
  <si>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</si>
  <si>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</si>
  <si>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</si>
  <si>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</si>
  <si>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</si>
  <si>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</si>
  <si>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</si>
  <si>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</si>
  <si>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</si>
  <si>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</si>
  <si>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</si>
  <si>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</si>
  <si>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</si>
  <si>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</si>
  <si>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</si>
  <si>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</si>
  <si>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</si>
  <si>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</si>
  <si>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</si>
  <si>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</si>
  <si>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</si>
  <si>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</si>
  <si>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</si>
  <si>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</si>
  <si>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</si>
  <si>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</si>
  <si>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</si>
  <si>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</si>
  <si>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</si>
  <si>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</si>
  <si>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</si>
  <si>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</si>
  <si>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</si>
  <si>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</si>
  <si>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</si>
  <si>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</si>
  <si>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</si>
  <si>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</si>
  <si>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</si>
  <si>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</si>
  <si>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</si>
  <si>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</si>
  <si>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</si>
  <si>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</si>
  <si>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</si>
  <si>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</si>
  <si>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</si>
  <si>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</si>
  <si>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</si>
  <si>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</si>
  <si>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</si>
  <si>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</si>
  <si>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</si>
  <si>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</si>
  <si>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</si>
  <si>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</si>
  <si>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</si>
  <si>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</si>
  <si>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</si>
  <si>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</si>
  <si>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</si>
  <si>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</si>
  <si>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</si>
  <si>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</si>
  <si>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</si>
  <si>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</si>
  <si>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</si>
  <si>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</si>
  <si>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</si>
  <si>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</si>
  <si>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</si>
  <si>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</si>
  <si>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</si>
  <si>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</si>
  <si>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</si>
  <si>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</si>
  <si>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</si>
  <si>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</si>
  <si>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</si>
  <si>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</si>
  <si>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</si>
  <si>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</si>
  <si>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</si>
  <si>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</si>
  <si>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</si>
  <si>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</si>
  <si>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</si>
  <si>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</si>
  <si>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</si>
  <si>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</si>
  <si>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</si>
  <si>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</si>
  <si>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</si>
  <si>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</si>
  <si>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</si>
  <si>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</si>
  <si>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</si>
  <si>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</si>
  <si>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</si>
  <si>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</si>
  <si>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</si>
  <si>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</si>
  <si>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</si>
  <si>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</si>
  <si>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</si>
  <si>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</si>
  <si>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</si>
  <si>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</si>
  <si>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</si>
  <si>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</si>
  <si>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</si>
  <si>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</si>
  <si>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</si>
  <si>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</si>
  <si>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</si>
  <si>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</si>
  <si>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</si>
  <si>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</si>
  <si>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</si>
  <si>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</si>
  <si>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</si>
  <si>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</si>
  <si>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</si>
  <si>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</si>
  <si>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</si>
  <si>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</si>
  <si>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</si>
  <si>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</si>
  <si>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</si>
  <si>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</si>
  <si>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</si>
  <si>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</si>
  <si>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</si>
  <si>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</si>
  <si>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</si>
  <si>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</si>
  <si>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</si>
  <si>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</si>
  <si>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</si>
  <si>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</si>
  <si>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</si>
  <si>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</si>
  <si>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</si>
  <si>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</si>
  <si>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</si>
  <si>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</si>
  <si>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</si>
  <si>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</si>
  <si>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</si>
  <si>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</si>
  <si>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</si>
  <si>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</si>
  <si>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</si>
  <si>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</si>
  <si>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</si>
  <si>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</si>
  <si>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</si>
  <si>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</si>
  <si>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</si>
  <si>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</si>
  <si>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</si>
  <si>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</si>
  <si>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</si>
  <si>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</si>
  <si>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</si>
  <si>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</si>
  <si>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</si>
  <si>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</si>
  <si>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</si>
  <si>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</si>
  <si>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</si>
  <si>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</si>
  <si>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</si>
  <si>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</si>
  <si>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</si>
  <si>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</si>
  <si>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</si>
  <si>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</si>
  <si>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</si>
  <si>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</si>
  <si>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</si>
  <si>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</si>
  <si>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</si>
  <si>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</si>
  <si>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</si>
  <si>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</si>
  <si>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</si>
  <si>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</si>
  <si>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</si>
  <si>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</si>
  <si>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</si>
  <si>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</si>
  <si>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</si>
  <si>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</si>
  <si>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</si>
  <si>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</si>
  <si>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</si>
  <si>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</si>
  <si>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</si>
  <si>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</si>
  <si>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</si>
  <si>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</si>
  <si>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</si>
  <si>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</si>
  <si>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</si>
  <si>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</si>
  <si>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</si>
  <si>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</si>
  <si>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</si>
  <si>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</si>
  <si>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</si>
  <si>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</si>
  <si>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</si>
  <si>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</si>
  <si>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</si>
  <si>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</si>
  <si>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</si>
  <si>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</si>
  <si>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</si>
  <si>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</si>
  <si>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</si>
  <si>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</si>
  <si>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</si>
  <si>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</si>
  <si>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</si>
  <si>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</si>
  <si>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</si>
  <si>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</si>
  <si>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</si>
  <si>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</si>
  <si>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</si>
  <si>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</si>
  <si>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</si>
  <si>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</si>
  <si>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</si>
  <si>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</si>
  <si>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</si>
  <si>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</si>
  <si>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</si>
  <si>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</si>
  <si>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</si>
  <si>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</si>
  <si>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</si>
  <si>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</si>
  <si>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</si>
  <si>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</si>
  <si>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</si>
  <si>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</si>
  <si>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</si>
  <si>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</si>
  <si>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</si>
  <si>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</si>
  <si>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</si>
  <si>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</si>
  <si>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</si>
  <si>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</si>
  <si>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</si>
  <si>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</si>
  <si>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</si>
  <si>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</si>
  <si>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</si>
  <si>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</si>
  <si>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</si>
  <si>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</si>
  <si>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</si>
  <si>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</si>
  <si>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</si>
  <si>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</si>
  <si>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</si>
  <si>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</si>
  <si>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</si>
  <si>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</si>
  <si>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</si>
  <si>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</si>
  <si>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</si>
  <si>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</si>
  <si>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</si>
  <si>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</si>
  <si>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</si>
  <si>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</si>
  <si>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</si>
  <si>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</si>
  <si>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</si>
  <si>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</si>
  <si>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</si>
  <si>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</si>
  <si>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</si>
  <si>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</si>
  <si>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</si>
  <si>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</si>
  <si>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</si>
  <si>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</si>
  <si>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</si>
  <si>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</si>
  <si>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</si>
  <si>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</si>
  <si>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</si>
  <si>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</si>
  <si>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</si>
  <si>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</si>
  <si>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</si>
  <si>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</si>
  <si>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</si>
  <si>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</si>
  <si>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</si>
  <si>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</si>
  <si>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</si>
  <si>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</si>
  <si>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</si>
  <si>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</si>
  <si>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</si>
  <si>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</si>
  <si>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</si>
  <si>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</si>
  <si>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</si>
  <si>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</si>
  <si>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</si>
  <si>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</si>
  <si>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</si>
  <si>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</si>
  <si>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</si>
  <si>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</si>
  <si>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</si>
  <si>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</si>
  <si>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</si>
  <si>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</si>
  <si>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</si>
  <si>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</si>
  <si>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</si>
  <si>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</si>
  <si>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</si>
  <si>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</si>
  <si>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</si>
  <si>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</si>
  <si>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</si>
  <si>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</si>
  <si>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</si>
  <si>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</si>
  <si>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</si>
  <si>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</si>
  <si>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</si>
  <si>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</si>
  <si>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</si>
  <si>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</si>
  <si>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</si>
  <si>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</si>
  <si>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</si>
  <si>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</si>
  <si>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</si>
  <si>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</si>
  <si>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</si>
  <si>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</si>
  <si>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</si>
  <si>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</si>
  <si>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</si>
  <si>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</si>
  <si>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</si>
  <si>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</si>
  <si>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</si>
  <si>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</si>
  <si>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</si>
  <si>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</si>
  <si>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</si>
  <si>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</si>
  <si>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</si>
  <si>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</si>
  <si>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</si>
  <si>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</si>
  <si>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</si>
  <si>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</si>
  <si>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</si>
  <si>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</si>
  <si>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</si>
  <si>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</si>
  <si>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</si>
  <si>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</si>
  <si>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</si>
  <si>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</si>
  <si>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</si>
  <si>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</si>
  <si>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</si>
  <si>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</si>
  <si>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</si>
  <si>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</si>
  <si>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</si>
  <si>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</si>
  <si>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</si>
  <si>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</si>
  <si>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</si>
  <si>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</si>
  <si>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</si>
  <si>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</si>
  <si>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</si>
  <si>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</si>
  <si>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</si>
  <si>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</si>
  <si>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</si>
  <si>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</si>
  <si>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</si>
  <si>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</si>
  <si>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</si>
  <si>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</si>
  <si>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</si>
  <si>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</si>
  <si>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</si>
  <si>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</si>
  <si>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</si>
  <si>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</si>
  <si>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</si>
  <si>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</si>
  <si>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</si>
  <si>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</si>
  <si>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</si>
  <si>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</si>
  <si>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</si>
  <si>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</si>
  <si>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</si>
  <si>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</si>
  <si>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</si>
  <si>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</si>
  <si>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</si>
  <si>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</si>
  <si>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</si>
  <si>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</si>
  <si>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</si>
  <si>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</si>
  <si>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</si>
  <si>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</si>
  <si>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</si>
  <si>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</si>
  <si>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</si>
  <si>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</si>
  <si>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</si>
  <si>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</si>
  <si>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</si>
  <si>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</si>
  <si>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</si>
  <si>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</si>
  <si>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</si>
  <si>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</si>
  <si>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</si>
  <si>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</si>
  <si>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</si>
  <si>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</si>
  <si>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</si>
  <si>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</si>
  <si>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</si>
  <si>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</si>
  <si>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</si>
  <si>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</si>
  <si>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</si>
  <si>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</si>
  <si>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</si>
  <si>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</si>
  <si>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</si>
  <si>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</si>
  <si>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</si>
  <si>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</si>
  <si>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</si>
  <si>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</si>
  <si>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</si>
  <si>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</si>
  <si>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</si>
  <si>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</si>
  <si>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</si>
  <si>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</si>
  <si>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</si>
  <si>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</si>
  <si>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</si>
  <si>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</si>
  <si>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</si>
  <si>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</si>
  <si>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</si>
  <si>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</si>
  <si>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</si>
  <si>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</si>
  <si>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</si>
  <si>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</si>
  <si>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</si>
  <si>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</si>
  <si>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</si>
  <si>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</si>
  <si>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</si>
  <si>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</si>
  <si>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</si>
  <si>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</si>
  <si>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</si>
  <si>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</si>
  <si>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</si>
  <si>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</si>
  <si>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</si>
  <si>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</si>
  <si>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</si>
  <si>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</si>
  <si>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</si>
  <si>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</si>
  <si>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</si>
  <si>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</si>
  <si>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</si>
  <si>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</si>
  <si>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</si>
  <si>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</si>
  <si>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</si>
  <si>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</si>
  <si>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</si>
  <si>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</si>
  <si>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</si>
  <si>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</si>
  <si>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</si>
  <si>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</si>
  <si>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</si>
  <si>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</si>
  <si>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</si>
  <si>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</si>
  <si>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</si>
  <si>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</si>
  <si>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</si>
  <si>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</si>
  <si>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</si>
  <si>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</si>
  <si>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</si>
  <si>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</si>
  <si>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</si>
  <si>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</si>
  <si>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</si>
  <si>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</si>
  <si>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</si>
  <si>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</si>
  <si>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</si>
  <si>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</si>
  <si>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</si>
  <si>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</si>
  <si>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</si>
  <si>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</si>
  <si>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</si>
  <si>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</si>
  <si>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</si>
  <si>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</si>
  <si>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</si>
  <si>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</si>
  <si>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</si>
  <si>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</si>
  <si>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</si>
  <si>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</si>
  <si>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</si>
  <si>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</si>
  <si>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</si>
  <si>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</si>
  <si>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</si>
  <si>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</si>
  <si>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</si>
  <si>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</si>
  <si>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</si>
  <si>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</si>
  <si>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</si>
  <si>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</si>
  <si>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</si>
  <si>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</si>
  <si>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</si>
  <si>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</si>
  <si>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</si>
  <si>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</si>
  <si>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</si>
  <si>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</si>
  <si>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</si>
  <si>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</si>
  <si>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</si>
  <si>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</si>
  <si>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</si>
  <si>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</si>
  <si>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</si>
  <si>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</si>
  <si>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</si>
  <si>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</si>
  <si>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</si>
  <si>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</si>
  <si>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</si>
  <si>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</si>
  <si>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</si>
  <si>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</si>
  <si>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</si>
  <si>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</si>
  <si>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</si>
  <si>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</si>
  <si>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</si>
  <si>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</si>
  <si>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</si>
  <si>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</si>
  <si>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</si>
  <si>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</si>
  <si>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</si>
  <si>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</si>
  <si>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</si>
  <si>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</si>
  <si>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</si>
  <si>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</si>
  <si>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</si>
  <si>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</si>
  <si>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</si>
  <si>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</si>
  <si>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</si>
  <si>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</si>
  <si>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</si>
  <si>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</si>
  <si>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</si>
  <si>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</si>
  <si>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</si>
  <si>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</si>
  <si>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</si>
  <si>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</si>
  <si>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</si>
  <si>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</si>
  <si>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</si>
  <si>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</si>
  <si>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</si>
  <si>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</si>
  <si>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</si>
  <si>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</si>
  <si>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</si>
  <si>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</si>
  <si>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</si>
  <si>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</si>
  <si>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</si>
  <si>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</si>
  <si>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</si>
  <si>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</si>
  <si>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</si>
  <si>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</si>
  <si>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</si>
  <si>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</si>
  <si>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</si>
  <si>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</si>
  <si>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</si>
  <si>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</si>
  <si>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</si>
  <si>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</si>
  <si>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</si>
  <si>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</si>
  <si>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</si>
  <si>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</si>
  <si>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</si>
  <si>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</si>
  <si>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</si>
  <si>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</si>
  <si>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</si>
  <si>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</si>
  <si>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</si>
  <si>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</si>
  <si>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</si>
  <si>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</si>
  <si>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</si>
  <si>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</si>
  <si>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</si>
  <si>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</si>
  <si>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</si>
  <si>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</si>
  <si>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</si>
  <si>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</si>
  <si>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</si>
  <si>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</si>
  <si>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</si>
  <si>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</si>
  <si>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</si>
  <si>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</si>
  <si>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</si>
  <si>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</si>
  <si>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</si>
  <si>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</si>
  <si>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</si>
  <si>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</si>
  <si>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</si>
  <si>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</si>
  <si>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</si>
  <si>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</si>
  <si>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</si>
  <si>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</si>
  <si>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</si>
  <si>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</si>
  <si>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</si>
  <si>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</si>
  <si>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</si>
  <si>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</si>
  <si>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</si>
  <si>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</si>
  <si>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</si>
  <si>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</si>
  <si>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</si>
  <si>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</si>
  <si>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</si>
  <si>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</si>
  <si>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</si>
  <si>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</si>
  <si>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</si>
  <si>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</si>
  <si>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</si>
  <si>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</si>
  <si>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</si>
  <si>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</si>
  <si>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</si>
  <si>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</si>
  <si>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</si>
  <si>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</si>
  <si>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</si>
  <si>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</si>
  <si>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</si>
  <si>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</si>
  <si>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</si>
  <si>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</si>
  <si>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</si>
  <si>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</si>
  <si>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</si>
  <si>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</si>
  <si>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</si>
  <si>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</si>
  <si>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</si>
  <si>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</si>
  <si>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</si>
  <si>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</si>
  <si>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</si>
  <si>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</si>
  <si>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</si>
  <si>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</si>
  <si>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</si>
  <si>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</si>
  <si>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</si>
  <si>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</si>
  <si>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</si>
  <si>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</si>
  <si>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</si>
  <si>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</si>
  <si>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</si>
  <si>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</si>
  <si>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</si>
  <si>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</si>
  <si>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</si>
  <si>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</si>
  <si>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</si>
  <si>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</si>
  <si>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</si>
  <si>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</si>
  <si>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</si>
  <si>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</si>
  <si>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</si>
  <si>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</si>
  <si>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</si>
  <si>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</si>
  <si>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</si>
  <si>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</si>
  <si>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</si>
  <si>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</si>
  <si>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</si>
  <si>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</si>
  <si>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</si>
  <si>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</si>
  <si>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</si>
  <si>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</si>
  <si>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</si>
  <si>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</si>
  <si>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</si>
  <si>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</si>
  <si>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</si>
  <si>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</si>
  <si>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</si>
  <si>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</si>
  <si>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</si>
  <si>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</si>
  <si>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</si>
  <si>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</si>
  <si>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</si>
  <si>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</si>
  <si>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</si>
  <si>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</si>
  <si>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</si>
  <si>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</si>
  <si>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</si>
  <si>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</si>
  <si>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</si>
  <si>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</si>
  <si>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</si>
  <si>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</si>
  <si>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</si>
  <si>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</si>
  <si>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</si>
  <si>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</si>
  <si>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</si>
  <si>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</si>
  <si>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</si>
  <si>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</si>
  <si>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</si>
  <si>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</si>
  <si>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</si>
  <si>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</si>
  <si>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</si>
  <si>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</si>
  <si>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</si>
  <si>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</si>
  <si>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</si>
  <si>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</si>
  <si>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</si>
  <si>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</si>
  <si>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</si>
  <si>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</si>
  <si>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</si>
  <si>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</si>
  <si>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</si>
  <si>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</si>
  <si>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</si>
  <si>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</si>
  <si>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</si>
  <si>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</si>
  <si>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</si>
  <si>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</si>
  <si>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</si>
  <si>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</si>
  <si>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</si>
  <si>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</si>
  <si>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</si>
  <si>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</si>
  <si>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</si>
  <si>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</si>
  <si>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</si>
  <si>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</si>
  <si>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</si>
  <si>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</si>
  <si>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</si>
  <si>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</si>
  <si>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</si>
  <si>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</si>
  <si>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</si>
  <si>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</si>
  <si>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</si>
  <si>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</si>
  <si>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</si>
  <si>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</si>
  <si>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</si>
  <si>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</si>
  <si>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</si>
  <si>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</si>
  <si>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</si>
  <si>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</si>
  <si>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</si>
  <si>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</si>
  <si>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</si>
  <si>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</si>
  <si>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</si>
  <si>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</si>
  <si>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</si>
  <si>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</si>
  <si>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</si>
  <si>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</si>
  <si>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</si>
  <si>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</si>
  <si>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</si>
  <si>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</si>
  <si>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</si>
  <si>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</si>
  <si>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</si>
  <si>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</si>
  <si>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</si>
  <si>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</si>
  <si>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</si>
  <si>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</si>
  <si>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</si>
  <si>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</si>
  <si>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</si>
  <si>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</si>
  <si>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</si>
  <si>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</si>
  <si>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</si>
  <si>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</si>
  <si>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</si>
  <si>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</si>
  <si>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</si>
  <si>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</si>
  <si>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</si>
  <si>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</si>
  <si>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</si>
  <si>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</si>
  <si>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</si>
  <si>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</si>
  <si>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</si>
  <si>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</si>
  <si>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</si>
  <si>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</si>
  <si>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</si>
  <si>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</si>
  <si>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</si>
  <si>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</si>
  <si>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</si>
  <si>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</si>
  <si>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</si>
  <si>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</si>
  <si>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</si>
  <si>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</si>
  <si>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</si>
  <si>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</si>
  <si>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</si>
  <si>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</si>
  <si>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</si>
  <si>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</si>
  <si>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</si>
  <si>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</si>
  <si>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</si>
  <si>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</si>
  <si>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</si>
  <si>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</si>
  <si>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</si>
  <si>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</si>
  <si>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</si>
  <si>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</si>
  <si>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</si>
  <si>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</si>
  <si>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</si>
  <si>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</si>
  <si>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</si>
  <si>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</si>
  <si>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</si>
  <si>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</si>
  <si>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</si>
  <si>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</si>
  <si>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</si>
  <si>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</si>
  <si>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</si>
  <si>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</si>
  <si>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</si>
  <si>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</si>
  <si>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</si>
  <si>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</si>
  <si>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</si>
  <si>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</si>
  <si>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</si>
  <si>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</si>
  <si>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</si>
  <si>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</si>
  <si>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</si>
  <si>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</si>
  <si>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</si>
  <si>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</si>
  <si>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</si>
  <si>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</si>
  <si>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</si>
  <si>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</si>
  <si>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</si>
  <si>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</si>
  <si>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</si>
  <si>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</si>
  <si>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</si>
  <si>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</si>
  <si>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</si>
  <si>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</si>
  <si>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</si>
  <si>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</si>
  <si>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</si>
  <si>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</si>
  <si>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</si>
  <si>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</si>
  <si>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</si>
  <si>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</si>
  <si>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</si>
  <si>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</si>
  <si>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</si>
  <si>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</si>
  <si>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</si>
  <si>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</si>
  <si>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</si>
  <si>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</si>
  <si>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</si>
  <si>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</si>
  <si>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</si>
  <si>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</si>
  <si>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</si>
  <si>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</si>
  <si>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</si>
  <si>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</si>
  <si>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</si>
  <si>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</si>
  <si>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</si>
  <si>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</si>
  <si>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</si>
  <si>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</si>
  <si>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</si>
  <si>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</si>
  <si>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</si>
  <si>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</si>
  <si>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</si>
  <si>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</si>
  <si>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</si>
  <si>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</si>
  <si>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</si>
  <si>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</si>
  <si>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</si>
  <si>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</si>
  <si>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</si>
  <si>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</si>
  <si>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</si>
  <si>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</si>
  <si>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</si>
  <si>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</si>
  <si>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</si>
  <si>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</si>
  <si>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</si>
  <si>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</si>
  <si>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</si>
  <si>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</si>
  <si>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</si>
  <si>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</si>
  <si>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</si>
  <si>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</si>
  <si>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</si>
  <si>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</si>
  <si>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</si>
  <si>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</si>
  <si>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</si>
  <si>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</si>
  <si>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</si>
  <si>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</si>
  <si>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</si>
  <si>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</si>
  <si>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</si>
  <si>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</si>
  <si>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</si>
  <si>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</si>
  <si>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</si>
  <si>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</si>
  <si>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</si>
  <si>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</si>
  <si>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</si>
  <si>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</si>
  <si>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</si>
  <si>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</si>
  <si>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</si>
  <si>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</si>
  <si>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</si>
  <si>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</si>
  <si>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</si>
  <si>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</si>
  <si>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</si>
  <si>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</si>
  <si>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</si>
  <si>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</si>
  <si>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</si>
  <si>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</si>
  <si>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</si>
  <si>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</si>
  <si>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</si>
  <si>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</si>
  <si>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</si>
  <si>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</si>
  <si>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</si>
  <si>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</si>
  <si>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</si>
  <si>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</si>
  <si>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</si>
  <si>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</si>
  <si>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</si>
  <si>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</si>
  <si>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</si>
  <si>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</si>
  <si>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</si>
  <si>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</si>
  <si>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</si>
  <si>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</si>
  <si>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</si>
  <si>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</si>
  <si>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</si>
  <si>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</si>
  <si>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</si>
  <si>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</si>
  <si>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</si>
  <si>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</si>
  <si>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</si>
  <si>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</si>
  <si>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</si>
  <si>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</si>
  <si>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</si>
  <si>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</si>
  <si>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</si>
  <si>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</si>
  <si>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</si>
  <si>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</si>
  <si>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</si>
  <si>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</si>
  <si>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</si>
  <si>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</si>
  <si>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</si>
  <si>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</si>
  <si>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</si>
  <si>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</si>
  <si>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</si>
  <si>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</si>
  <si>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</si>
  <si>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</si>
  <si>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</si>
  <si>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</si>
  <si>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</si>
  <si>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</si>
  <si>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</si>
  <si>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</si>
  <si>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</si>
  <si>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</si>
  <si>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</si>
  <si>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</si>
  <si>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</si>
  <si>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</si>
  <si>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</si>
  <si>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</si>
  <si>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</si>
  <si>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</si>
  <si>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</si>
  <si>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</si>
  <si>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</si>
  <si>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</si>
  <si>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</si>
  <si>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</si>
  <si>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</si>
  <si>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</si>
  <si>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</si>
  <si>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</si>
  <si>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</si>
  <si>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</si>
  <si>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</si>
  <si>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</si>
  <si>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</si>
  <si>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</si>
  <si>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</si>
  <si>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</si>
  <si>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</si>
  <si>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</si>
  <si>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</si>
  <si>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</si>
  <si>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</si>
  <si>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</si>
  <si>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</si>
  <si>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</si>
  <si>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</si>
  <si>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</si>
  <si>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</si>
  <si>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</si>
  <si>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</si>
  <si>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</si>
  <si>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</si>
  <si>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</si>
  <si>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</si>
  <si>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</si>
  <si>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</si>
  <si>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</si>
  <si>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</si>
  <si>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</si>
  <si>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</si>
  <si>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</si>
  <si>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</si>
  <si>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</si>
  <si>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</si>
  <si>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</si>
  <si>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</si>
  <si>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</si>
  <si>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</si>
  <si>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</si>
  <si>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</si>
  <si>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</si>
  <si>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</si>
  <si>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</si>
  <si>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</si>
  <si>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</si>
  <si>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</si>
  <si>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</si>
  <si>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</si>
  <si>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</si>
  <si>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</si>
  <si>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</si>
  <si>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</si>
  <si>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</si>
  <si>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</si>
  <si>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</si>
  <si>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</si>
  <si>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</si>
  <si>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</si>
  <si>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</si>
  <si>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</si>
  <si>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</si>
  <si>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</si>
  <si>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</si>
  <si>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</si>
  <si>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</si>
  <si>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</si>
  <si>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</si>
  <si>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</si>
  <si>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</si>
  <si>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</si>
  <si>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</si>
  <si>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</si>
  <si>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</si>
  <si>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</si>
  <si>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</si>
  <si>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</si>
  <si>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</si>
  <si>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</si>
  <si>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</si>
  <si>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</si>
  <si>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</si>
  <si>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</si>
  <si>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</si>
  <si>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</si>
  <si>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</si>
  <si>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</si>
  <si>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</si>
  <si>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</si>
  <si>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</si>
  <si>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</si>
  <si>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</si>
  <si>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</si>
  <si>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</si>
  <si>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</si>
  <si>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</si>
  <si>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</si>
  <si>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</si>
  <si>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</si>
  <si>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</si>
  <si>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</si>
  <si>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</si>
  <si>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</si>
  <si>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</si>
  <si>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</si>
  <si>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</si>
  <si>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</si>
  <si>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</si>
  <si>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</si>
  <si>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</si>
  <si>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</si>
  <si>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</si>
  <si>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</si>
  <si>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</si>
  <si>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</si>
  <si>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</si>
  <si>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</si>
  <si>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</si>
  <si>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</si>
  <si>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</si>
  <si>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</si>
  <si>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</si>
  <si>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</si>
  <si>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</si>
  <si>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</si>
  <si>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</si>
  <si>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</si>
  <si>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</si>
  <si>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</si>
  <si>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</si>
  <si>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</si>
  <si>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</si>
  <si>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</si>
  <si>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</si>
  <si>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</si>
  <si>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</si>
  <si>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</si>
  <si>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</si>
  <si>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</si>
  <si>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</si>
  <si>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</si>
  <si>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</si>
  <si>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</si>
  <si>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</si>
  <si>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</si>
  <si>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</si>
  <si>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</si>
  <si>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</si>
  <si>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</si>
  <si>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</si>
  <si>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</si>
  <si>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</si>
  <si>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</si>
  <si>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</si>
  <si>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</si>
  <si>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</si>
  <si>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</si>
  <si>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</si>
  <si>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</si>
  <si>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</si>
  <si>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</si>
  <si>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</si>
  <si>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</si>
  <si>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</si>
  <si>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</si>
  <si>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</si>
  <si>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</si>
  <si>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</si>
  <si>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</si>
  <si>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</si>
  <si>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</si>
  <si>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</si>
  <si>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</si>
  <si>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</si>
  <si>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</si>
  <si>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</si>
  <si>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</si>
  <si>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</si>
  <si>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</si>
  <si>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</si>
  <si>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</si>
  <si>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</si>
  <si>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</si>
  <si>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</si>
  <si>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</si>
  <si>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</si>
  <si>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</si>
  <si>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</si>
  <si>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</si>
  <si>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</si>
  <si>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</si>
  <si>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</si>
  <si>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</si>
  <si>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</si>
  <si>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</si>
  <si>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</si>
  <si>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</si>
  <si>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</si>
  <si>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</si>
  <si>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</si>
  <si>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</si>
  <si>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</si>
  <si>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</si>
  <si>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</si>
  <si>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</si>
  <si>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</si>
  <si>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</si>
  <si>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</si>
  <si>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</si>
  <si>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</si>
  <si>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</si>
  <si>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</si>
  <si>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</si>
  <si>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</si>
  <si>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</si>
  <si>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</si>
  <si>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</si>
  <si>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</si>
  <si>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</si>
  <si>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</si>
  <si>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</si>
  <si>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</si>
  <si>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</si>
  <si>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</si>
  <si>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</si>
  <si>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</si>
  <si>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</si>
  <si>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</si>
  <si>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</si>
  <si>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</si>
  <si>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</si>
  <si>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</si>
  <si>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</si>
  <si>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</si>
  <si>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</si>
  <si>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</si>
  <si>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</si>
  <si>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</si>
  <si>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</si>
  <si>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</si>
  <si>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</si>
  <si>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</si>
  <si>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</si>
  <si>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</si>
  <si>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</si>
  <si>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</si>
  <si>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</si>
  <si>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</si>
  <si>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</si>
  <si>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</si>
  <si>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</si>
  <si>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</si>
  <si>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</si>
  <si>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</si>
  <si>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</si>
  <si>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</si>
  <si>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</si>
  <si>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</si>
  <si>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</si>
  <si>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</si>
  <si>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</si>
  <si>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</si>
  <si>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</si>
  <si>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</si>
  <si>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</si>
  <si>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</si>
  <si>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</si>
  <si>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</si>
  <si>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</si>
  <si>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</si>
  <si>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</si>
  <si>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</si>
  <si>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</si>
  <si>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</si>
  <si>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</si>
  <si>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</si>
  <si>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</si>
  <si>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</si>
  <si>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</si>
  <si>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</si>
  <si>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</si>
  <si>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</si>
  <si>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</si>
  <si>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</si>
  <si>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</si>
  <si>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</si>
  <si>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</si>
  <si>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</si>
  <si>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</si>
  <si>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</si>
  <si>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</si>
  <si>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</si>
  <si>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</si>
  <si>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</si>
  <si>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</si>
  <si>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</si>
  <si>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</si>
  <si>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</si>
  <si>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</si>
  <si>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</si>
  <si>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</si>
  <si>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</si>
  <si>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</si>
  <si>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</si>
  <si>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</si>
  <si>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</si>
  <si>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</si>
  <si>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</si>
  <si>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</si>
  <si>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</si>
  <si>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</si>
  <si>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</si>
  <si>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</si>
  <si>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</si>
  <si>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</si>
  <si>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</si>
  <si>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</si>
  <si>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</si>
  <si>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</si>
  <si>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</si>
  <si>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</si>
  <si>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</si>
  <si>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</si>
  <si>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</si>
  <si>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</si>
  <si>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</si>
  <si>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</si>
  <si>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</si>
  <si>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</si>
  <si>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</si>
  <si>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</si>
  <si>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</si>
  <si>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</si>
  <si>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</si>
  <si>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</si>
  <si>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</si>
  <si>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</si>
  <si>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</si>
  <si>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</si>
  <si>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</si>
  <si>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</si>
  <si>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</si>
  <si>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</si>
  <si>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</si>
  <si>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</si>
  <si>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</si>
  <si>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</si>
  <si>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</si>
  <si>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</si>
  <si>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</si>
  <si>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</si>
  <si>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</si>
  <si>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</si>
  <si>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</si>
  <si>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</si>
  <si>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</si>
  <si>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</si>
  <si>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</si>
  <si>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</si>
  <si>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</si>
  <si>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</si>
  <si>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</si>
  <si>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</si>
  <si>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</si>
  <si>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</si>
  <si>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</si>
  <si>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</si>
  <si>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</si>
  <si>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</si>
  <si>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</si>
  <si>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</si>
  <si>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</si>
  <si>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</si>
  <si>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</si>
  <si>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</si>
  <si>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</si>
  <si>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</si>
  <si>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</si>
  <si>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</si>
  <si>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</si>
  <si>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</si>
  <si>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</si>
  <si>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</si>
  <si>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</si>
  <si>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</si>
  <si>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</si>
  <si>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</si>
  <si>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</si>
  <si>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</si>
  <si>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</si>
  <si>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</si>
  <si>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</si>
  <si>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</si>
  <si>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</si>
  <si>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</si>
  <si>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</si>
  <si>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</si>
  <si>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</si>
  <si>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</si>
  <si>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</si>
  <si>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</si>
  <si>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</si>
  <si>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</si>
  <si>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</si>
  <si>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</si>
  <si>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</si>
  <si>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</si>
  <si>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</si>
  <si>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</si>
  <si>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</si>
  <si>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</si>
  <si>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</si>
  <si>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</si>
  <si>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</si>
  <si>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</si>
  <si>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</si>
  <si>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</si>
  <si>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</si>
  <si>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</si>
  <si>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</si>
  <si>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</si>
  <si>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</si>
  <si>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</si>
  <si>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</si>
  <si>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</si>
  <si>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</si>
  <si>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</si>
  <si>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</si>
  <si>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</si>
  <si>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</si>
  <si>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</si>
  <si>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</si>
  <si>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</si>
  <si>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</si>
  <si>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</si>
  <si>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</si>
  <si>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</si>
  <si>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</si>
  <si>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</si>
  <si>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</si>
  <si>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</si>
  <si>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</si>
  <si>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</si>
  <si>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</si>
  <si>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</si>
  <si>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</si>
  <si>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</si>
  <si>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</si>
  <si>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</si>
  <si>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</si>
  <si>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</si>
  <si>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</si>
  <si>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</si>
  <si>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</si>
  <si>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</si>
  <si>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</si>
  <si>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</si>
  <si>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</si>
  <si>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</si>
  <si>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</si>
  <si>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</si>
  <si>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</si>
  <si>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</si>
  <si>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</si>
  <si>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</si>
  <si>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</si>
  <si>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</si>
  <si>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</si>
  <si>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</si>
  <si>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</si>
  <si>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</si>
  <si>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</si>
  <si>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</si>
  <si>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</si>
  <si>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</si>
  <si>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</si>
  <si>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</si>
  <si>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</si>
  <si>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</si>
  <si>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</si>
  <si>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</si>
  <si>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</si>
  <si>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</si>
  <si>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</si>
  <si>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</si>
  <si>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</si>
  <si>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</si>
  <si>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</si>
  <si>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</si>
  <si>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</si>
  <si>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</si>
  <si>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</si>
  <si>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</si>
  <si>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</si>
  <si>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</si>
  <si>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</si>
  <si>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</si>
  <si>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</si>
  <si>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</si>
  <si>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</si>
  <si>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</si>
  <si>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</si>
  <si>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</si>
  <si>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</si>
  <si>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</si>
  <si>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</si>
  <si>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</si>
  <si>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</si>
  <si>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</si>
  <si>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</si>
  <si>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</si>
  <si>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</si>
  <si>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</si>
  <si>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</si>
  <si>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</si>
  <si>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</si>
  <si>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</si>
  <si>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</si>
  <si>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</si>
  <si>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</si>
  <si>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</si>
  <si>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</si>
  <si>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</si>
  <si>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</si>
  <si>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</si>
  <si>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</si>
  <si>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</si>
  <si>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</si>
  <si>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</si>
  <si>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</si>
  <si>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</si>
  <si>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</si>
  <si>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</si>
  <si>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</si>
  <si>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</si>
  <si>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</si>
  <si>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</si>
  <si>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</si>
  <si>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</si>
  <si>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</si>
  <si>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</si>
  <si>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</si>
  <si>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</si>
  <si>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</si>
  <si>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</si>
  <si>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</si>
  <si>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</si>
  <si>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</si>
  <si>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</si>
  <si>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</si>
  <si>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</si>
  <si>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</si>
  <si>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</si>
  <si>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</si>
  <si>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</si>
  <si>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</si>
  <si>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</si>
  <si>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</si>
  <si>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</si>
  <si>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</si>
  <si>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</si>
  <si>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</si>
  <si>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</si>
  <si>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</si>
  <si>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</si>
  <si>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</si>
  <si>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</si>
  <si>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</si>
  <si>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</si>
  <si>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</si>
  <si>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</si>
  <si>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</si>
  <si>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</si>
  <si>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</si>
  <si>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</si>
  <si>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</si>
  <si>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</si>
  <si>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</si>
  <si>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</si>
  <si>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</si>
  <si>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</si>
  <si>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</si>
  <si>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</si>
  <si>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</si>
  <si>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</si>
  <si>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</si>
  <si>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</si>
  <si>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</si>
  <si>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</si>
  <si>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</si>
  <si>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</si>
  <si>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</si>
  <si>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</si>
  <si>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</si>
  <si>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</si>
  <si>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</si>
  <si>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</si>
  <si>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</si>
  <si>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</si>
  <si>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</si>
  <si>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</si>
  <si>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</si>
  <si>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</si>
  <si>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</si>
  <si>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</si>
  <si>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</si>
  <si>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</si>
  <si>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</si>
  <si>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</si>
  <si>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</si>
  <si>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</si>
  <si>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</si>
  <si>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</si>
  <si>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</si>
  <si>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</si>
  <si>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</si>
  <si>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</si>
  <si>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</si>
  <si>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</si>
  <si>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</si>
  <si>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</si>
  <si>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</si>
  <si>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</si>
  <si>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</si>
  <si>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</si>
  <si>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</si>
  <si>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</si>
  <si>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</si>
  <si>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</si>
  <si>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</si>
  <si>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</si>
  <si>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</si>
  <si>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</si>
  <si>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</si>
  <si>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</si>
  <si>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</si>
  <si>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</si>
  <si>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</si>
  <si>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</si>
  <si>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</si>
  <si>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</si>
  <si>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</si>
  <si>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</si>
  <si>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</si>
  <si>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</si>
  <si>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</si>
  <si>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</si>
  <si>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</si>
  <si>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</si>
  <si>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</si>
  <si>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</si>
  <si>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</si>
  <si>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</si>
  <si>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</si>
  <si>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</si>
  <si>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</si>
  <si>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</si>
  <si>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</si>
  <si>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</si>
  <si>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</si>
  <si>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</si>
  <si>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</si>
  <si>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</si>
  <si>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</si>
  <si>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</si>
  <si>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</si>
  <si>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</si>
  <si>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</si>
  <si>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</si>
  <si>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</si>
  <si>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</si>
  <si>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</si>
  <si>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</si>
  <si>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</si>
  <si>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</si>
  <si>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</si>
  <si>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</si>
  <si>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</si>
  <si>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</si>
  <si>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</si>
  <si>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</si>
  <si>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</si>
  <si>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</si>
  <si>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</si>
  <si>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</si>
  <si>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</si>
  <si>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</si>
  <si>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</si>
  <si>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</si>
  <si>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</si>
  <si>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</si>
  <si>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</si>
  <si>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</si>
  <si>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</si>
  <si>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</si>
  <si>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</si>
  <si>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</si>
  <si>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</si>
  <si>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</si>
  <si>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</si>
  <si>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</si>
  <si>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</si>
  <si>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</si>
  <si>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</si>
  <si>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</si>
  <si>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</si>
  <si>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</si>
  <si>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</si>
  <si>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</si>
  <si>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</si>
  <si>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</si>
  <si>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</si>
  <si>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</si>
  <si>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</si>
  <si>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</si>
  <si>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</si>
  <si>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</si>
  <si>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</si>
  <si>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</si>
  <si>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</si>
  <si>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</si>
  <si>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</si>
  <si>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</si>
  <si>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</si>
  <si>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</si>
  <si>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</si>
  <si>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</si>
  <si>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</si>
  <si>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</si>
  <si>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</si>
  <si>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</si>
  <si>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</si>
  <si>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</si>
  <si>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</si>
  <si>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</si>
  <si>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</si>
  <si>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</si>
  <si>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</si>
  <si>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</si>
  <si>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</si>
  <si>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</si>
  <si>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</si>
  <si>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</si>
  <si>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</si>
  <si>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</si>
  <si>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</si>
  <si>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</si>
  <si>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</si>
  <si>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</si>
  <si>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</si>
  <si>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</si>
  <si>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</si>
  <si>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</si>
  <si>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</si>
  <si>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</si>
  <si>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</si>
  <si>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</si>
  <si>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</si>
  <si>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</si>
  <si>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</si>
  <si>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</si>
  <si>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</si>
  <si>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</si>
  <si>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</si>
  <si>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</si>
  <si>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</si>
  <si>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</si>
  <si>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</si>
  <si>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</si>
  <si>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</si>
  <si>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</si>
  <si>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</si>
  <si>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</si>
  <si>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</si>
  <si>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</si>
  <si>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</si>
  <si>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</si>
  <si>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</si>
  <si>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</si>
  <si>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</si>
  <si>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</si>
  <si>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</si>
  <si>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</si>
  <si>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</si>
  <si>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</si>
  <si>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</si>
  <si>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</si>
  <si>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</si>
  <si>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</si>
  <si>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</si>
  <si>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</si>
  <si>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</si>
  <si>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</si>
  <si>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</si>
  <si>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</si>
  <si>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</si>
  <si>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</si>
  <si>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</si>
  <si>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</si>
  <si>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</si>
  <si>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</si>
  <si>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</si>
  <si>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</si>
  <si>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</si>
  <si>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</si>
  <si>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</si>
  <si>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</si>
  <si>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</si>
  <si>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</si>
  <si>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</si>
  <si>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</si>
  <si>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</si>
  <si>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</si>
  <si>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</si>
  <si>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</si>
  <si>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</si>
  <si>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</si>
  <si>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</si>
  <si>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</si>
  <si>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</si>
  <si>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</si>
  <si>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</si>
  <si>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</si>
  <si>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</si>
  <si>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</si>
  <si>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</si>
  <si>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</si>
  <si>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</si>
  <si>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</si>
  <si>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</si>
  <si>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</si>
  <si>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</si>
  <si>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</si>
  <si>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</si>
  <si>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</si>
  <si>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</si>
  <si>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</si>
  <si>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</si>
  <si>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</si>
  <si>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</si>
  <si>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</si>
  <si>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</si>
  <si>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</si>
  <si>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</si>
  <si>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</si>
  <si>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</si>
  <si>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</si>
  <si>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</si>
  <si>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</si>
  <si>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</si>
  <si>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</si>
  <si>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</si>
  <si>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</si>
  <si>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</si>
  <si>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</si>
  <si>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</si>
  <si>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</si>
  <si>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</si>
  <si>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</si>
  <si>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</si>
  <si>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</si>
  <si>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</si>
  <si>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</si>
  <si>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</si>
  <si>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</si>
  <si>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</si>
  <si>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</si>
  <si>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</si>
  <si>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</si>
  <si>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</si>
  <si>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</si>
  <si>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</si>
  <si>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</si>
  <si>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</si>
  <si>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</si>
  <si>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</si>
  <si>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</si>
  <si>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</si>
  <si>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</si>
  <si>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</si>
  <si>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</si>
  <si>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</si>
  <si>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</si>
  <si>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</si>
  <si>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</si>
  <si>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</si>
  <si>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</si>
  <si>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</si>
  <si>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</si>
  <si>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</si>
  <si>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</si>
  <si>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</si>
  <si>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</si>
  <si>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</si>
  <si>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</si>
  <si>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</si>
  <si>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</si>
  <si>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</si>
  <si>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</si>
  <si>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</si>
  <si>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</si>
  <si>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</si>
  <si>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</si>
  <si>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</si>
  <si>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</si>
  <si>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</si>
  <si>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</si>
  <si>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</si>
  <si>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</si>
  <si>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</si>
  <si>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</si>
  <si>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</si>
  <si>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</si>
  <si>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</si>
  <si>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</si>
  <si>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</si>
  <si>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</si>
  <si>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</si>
  <si>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</si>
  <si>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</si>
  <si>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</si>
  <si>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</si>
  <si>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</si>
  <si>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</si>
  <si>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</si>
  <si>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</si>
  <si>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</si>
  <si>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</si>
  <si>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</si>
  <si>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</si>
  <si>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</si>
  <si>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</si>
  <si>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</si>
  <si>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</si>
  <si>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</si>
  <si>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</si>
  <si>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</si>
  <si>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</si>
  <si>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</si>
  <si>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</si>
  <si>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</si>
  <si>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</si>
  <si>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</si>
  <si>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</si>
  <si>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</si>
  <si>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</si>
  <si>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</si>
  <si>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</si>
  <si>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</si>
  <si>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</si>
  <si>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</si>
  <si>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</si>
  <si>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</si>
  <si>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</si>
  <si>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</si>
  <si>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</si>
  <si>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</si>
  <si>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</si>
  <si>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</si>
  <si>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</si>
  <si>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</si>
  <si>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</si>
  <si>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</si>
  <si>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</si>
  <si>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</si>
  <si>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</si>
  <si>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</si>
  <si>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</si>
  <si>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</si>
  <si>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</si>
  <si>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</si>
  <si>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</si>
  <si>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</si>
  <si>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</si>
  <si>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</si>
  <si>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</si>
  <si>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</si>
  <si>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</si>
  <si>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</si>
  <si>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</si>
  <si>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</si>
  <si>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</si>
  <si>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</si>
  <si>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</si>
  <si>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</si>
  <si>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</si>
  <si>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</si>
  <si>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</si>
  <si>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</si>
  <si>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</si>
  <si>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</si>
  <si>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</si>
  <si>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</si>
  <si>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</si>
  <si>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</si>
  <si>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</si>
  <si>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</si>
  <si>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</si>
  <si>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</si>
  <si>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</si>
  <si>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</si>
  <si>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</si>
  <si>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</si>
  <si>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</si>
  <si>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</si>
  <si>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</si>
  <si>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</si>
  <si>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</si>
  <si>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</si>
  <si>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</si>
  <si>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</si>
  <si>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</si>
  <si>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</si>
  <si>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</si>
  <si>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</si>
  <si>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</si>
  <si>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</si>
  <si>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</si>
  <si>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</si>
  <si>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</si>
  <si>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</si>
  <si>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</si>
  <si>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</si>
  <si>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</si>
  <si>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</si>
  <si>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</si>
  <si>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</si>
  <si>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</si>
  <si>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</si>
  <si>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</si>
  <si>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</si>
  <si>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</si>
  <si>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</si>
  <si>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</si>
  <si>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</si>
  <si>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</si>
  <si>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</si>
  <si>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</si>
  <si>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</si>
  <si>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</si>
  <si>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</si>
  <si>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</si>
  <si>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</si>
  <si>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</si>
  <si>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</si>
  <si>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</si>
  <si>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</si>
  <si>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</si>
  <si>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</si>
  <si>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</si>
  <si>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</si>
  <si>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</si>
  <si>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</si>
  <si>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</si>
  <si>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</si>
  <si>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</si>
  <si>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</si>
  <si>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</si>
  <si>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</si>
  <si>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</si>
  <si>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</si>
  <si>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</si>
  <si>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</si>
  <si>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</si>
  <si>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</si>
  <si>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</si>
  <si>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</si>
  <si>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</si>
  <si>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</si>
  <si>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</si>
  <si>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</si>
  <si>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</si>
  <si>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</si>
  <si>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</si>
  <si>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</si>
  <si>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</si>
  <si>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</si>
  <si>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</si>
  <si>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</si>
  <si>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</si>
  <si>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</si>
  <si>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</si>
  <si>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</si>
  <si>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</si>
  <si>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</si>
  <si>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</si>
  <si>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</si>
  <si>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</si>
  <si>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</si>
  <si>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</si>
  <si>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</si>
  <si>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</si>
  <si>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</si>
  <si>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</si>
  <si>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</si>
  <si>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</si>
  <si>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</si>
  <si>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</si>
  <si>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</si>
  <si>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</si>
  <si>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</si>
  <si>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</si>
  <si>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</si>
  <si>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</si>
  <si>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</si>
  <si>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</si>
  <si>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</si>
  <si>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</si>
  <si>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</si>
  <si>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</si>
  <si>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</si>
  <si>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</si>
  <si>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</si>
  <si>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</si>
  <si>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</si>
  <si>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</si>
  <si>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</si>
  <si>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</si>
  <si>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</si>
  <si>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</si>
  <si>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</si>
  <si>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</si>
  <si>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</si>
  <si>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</si>
  <si>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</si>
  <si>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</si>
  <si>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</si>
  <si>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</si>
  <si>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</si>
  <si>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</si>
  <si>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</si>
  <si>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</si>
  <si>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</si>
  <si>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</si>
  <si>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</si>
  <si>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</si>
  <si>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</si>
  <si>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</si>
  <si>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</si>
  <si>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</si>
  <si>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</si>
  <si>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</si>
  <si>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</si>
  <si>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</si>
  <si>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</si>
  <si>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</si>
  <si>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</si>
  <si>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</si>
  <si>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</si>
  <si>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</si>
  <si>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</si>
  <si>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</si>
  <si>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</si>
  <si>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</si>
  <si>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</si>
  <si>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</si>
  <si>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</si>
  <si>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</si>
  <si>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</si>
  <si>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</si>
  <si>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</si>
  <si>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</si>
  <si>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</si>
  <si>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</si>
  <si>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</si>
  <si>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</si>
  <si>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</si>
  <si>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</si>
  <si>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</si>
  <si>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</si>
  <si>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</si>
  <si>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</si>
  <si>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</si>
  <si>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</si>
  <si>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</si>
  <si>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</si>
  <si>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</si>
  <si>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</si>
  <si>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</si>
  <si>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</si>
  <si>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</si>
  <si>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</si>
  <si>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</si>
  <si>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</si>
  <si>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</si>
  <si>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</si>
  <si>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</si>
  <si>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</si>
  <si>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</si>
  <si>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</si>
  <si>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</si>
  <si>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</si>
  <si>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</si>
  <si>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</si>
  <si>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</si>
  <si>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</si>
  <si>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</si>
  <si>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</si>
  <si>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</si>
  <si>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</si>
  <si>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</si>
  <si>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</si>
  <si>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</si>
  <si>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</si>
  <si>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</si>
  <si>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</si>
  <si>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</si>
  <si>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</si>
  <si>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</si>
  <si>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</si>
  <si>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</si>
  <si>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</si>
  <si>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</si>
  <si>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</si>
  <si>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</si>
  <si>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</si>
  <si>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</si>
  <si>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</si>
  <si>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</si>
  <si>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</si>
  <si>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</si>
  <si>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</si>
  <si>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</si>
  <si>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</si>
  <si>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</si>
  <si>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</si>
  <si>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</si>
  <si>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</si>
  <si>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</si>
  <si>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</si>
  <si>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</si>
  <si>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</si>
  <si>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</si>
  <si>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</si>
  <si>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</si>
  <si>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</si>
  <si>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</si>
  <si>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</si>
  <si>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</si>
  <si>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</si>
  <si>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</si>
  <si>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</si>
  <si>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</si>
  <si>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</si>
  <si>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</si>
  <si>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</si>
  <si>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</si>
  <si>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</si>
  <si>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</si>
  <si>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</si>
  <si>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</si>
  <si>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</si>
  <si>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</si>
  <si>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</si>
  <si>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</si>
  <si>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</si>
  <si>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</si>
  <si>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</si>
  <si>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</si>
  <si>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</si>
  <si>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</si>
  <si>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</si>
  <si>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</si>
  <si>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</si>
  <si>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</si>
  <si>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</si>
  <si>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</si>
  <si>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</si>
  <si>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</si>
  <si>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</si>
  <si>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</si>
  <si>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</si>
  <si>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</si>
  <si>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</si>
  <si>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</si>
  <si>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</si>
  <si>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</si>
  <si>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</si>
  <si>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</si>
  <si>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</si>
  <si>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</si>
  <si>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</si>
  <si>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</si>
  <si>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</si>
  <si>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</si>
  <si>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</si>
  <si>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</si>
  <si>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</si>
  <si>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</si>
  <si>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</si>
  <si>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</si>
  <si>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</si>
  <si>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</si>
  <si>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</si>
  <si>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</si>
  <si>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</si>
  <si>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</si>
  <si>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</si>
  <si>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</si>
  <si>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</si>
  <si>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</si>
  <si>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</si>
  <si>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</si>
  <si>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</si>
  <si>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</si>
  <si>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</si>
  <si>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</si>
  <si>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</si>
  <si>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</si>
  <si>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</si>
  <si>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</si>
  <si>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</si>
  <si>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</si>
  <si>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</si>
  <si>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</si>
  <si>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</si>
  <si>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</si>
  <si>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</si>
  <si>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</si>
  <si>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</si>
  <si>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</si>
  <si>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</si>
  <si>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</si>
  <si>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</si>
  <si>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</si>
  <si>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</si>
  <si>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</si>
  <si>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</si>
  <si>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</si>
  <si>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</si>
  <si>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</si>
  <si>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</si>
  <si>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</si>
  <si>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</si>
  <si>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</si>
  <si>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</si>
  <si>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</si>
  <si>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</si>
  <si>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</si>
  <si>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</si>
  <si>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</si>
  <si>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</si>
  <si>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</si>
  <si>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</si>
  <si>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</si>
  <si>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</si>
  <si>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</si>
  <si>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</si>
  <si>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</si>
  <si>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</si>
  <si>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</si>
  <si>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</si>
  <si>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</si>
  <si>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</si>
  <si>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</si>
  <si>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</si>
  <si>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</si>
  <si>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</si>
  <si>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</si>
  <si>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</si>
  <si>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</si>
  <si>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</si>
  <si>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</si>
  <si>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</si>
  <si>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</si>
  <si>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</si>
  <si>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</si>
  <si>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</si>
  <si>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</si>
  <si>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</si>
  <si>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</si>
  <si>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</si>
  <si>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</si>
  <si>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</si>
  <si>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</si>
  <si>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</si>
  <si>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</si>
  <si>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</si>
  <si>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</si>
  <si>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</si>
  <si>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</si>
  <si>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</si>
  <si>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</si>
  <si>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</si>
  <si>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</si>
  <si>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</si>
  <si>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</si>
  <si>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</si>
  <si>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</si>
  <si>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</si>
  <si>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</si>
  <si>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</si>
  <si>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</si>
  <si>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</si>
  <si>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</si>
  <si>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</si>
  <si>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</si>
  <si>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</si>
  <si>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</si>
  <si>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</si>
  <si>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</si>
  <si>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</si>
  <si>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</si>
  <si>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</si>
  <si>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</si>
  <si>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</si>
  <si>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</si>
  <si>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</si>
  <si>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</si>
  <si>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</si>
  <si>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</si>
  <si>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</si>
  <si>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</si>
  <si>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</si>
  <si>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</si>
  <si>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</si>
  <si>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</si>
  <si>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</si>
  <si>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</si>
  <si>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</si>
  <si>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</si>
  <si>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</si>
  <si>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</si>
  <si>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</si>
  <si>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</si>
  <si>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</si>
  <si>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</si>
  <si>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</si>
  <si>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</si>
  <si>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</si>
  <si>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</si>
  <si>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</si>
  <si>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</si>
  <si>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</si>
  <si>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</si>
  <si>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</si>
  <si>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</si>
  <si>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</si>
  <si>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</si>
  <si>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</si>
  <si>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</si>
  <si>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</si>
  <si>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</si>
  <si>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</si>
  <si>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</si>
  <si>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</si>
  <si>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</si>
  <si>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</si>
  <si>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</si>
  <si>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</si>
  <si>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</si>
  <si>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</si>
  <si>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</si>
  <si>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</si>
  <si>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</si>
  <si>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</si>
  <si>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</si>
  <si>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</si>
  <si>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</si>
  <si>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</si>
  <si>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</si>
  <si>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</si>
  <si>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</si>
  <si>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</si>
  <si>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</si>
  <si>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</si>
  <si>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</si>
  <si>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</si>
  <si>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</si>
  <si>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</si>
  <si>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</si>
  <si>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</si>
  <si>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</si>
  <si>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</si>
  <si>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</si>
  <si>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</si>
  <si>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</si>
  <si>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</si>
  <si>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</si>
  <si>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</si>
  <si>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</si>
  <si>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</si>
  <si>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</si>
  <si>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</si>
  <si>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</si>
  <si>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</si>
  <si>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</si>
  <si>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</si>
  <si>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</si>
  <si>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</si>
  <si>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</si>
  <si>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</si>
  <si>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</si>
  <si>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</si>
  <si>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</si>
  <si>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</si>
  <si>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</si>
  <si>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</si>
  <si>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</si>
  <si>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</si>
  <si>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</si>
  <si>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</si>
  <si>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</si>
  <si>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</si>
  <si>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</si>
  <si>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</si>
  <si>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</si>
  <si>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</si>
  <si>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</si>
  <si>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</si>
  <si>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</si>
  <si>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</si>
  <si>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</si>
  <si>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</si>
  <si>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</si>
  <si>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</si>
  <si>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</si>
  <si>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</si>
  <si>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</si>
  <si>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</si>
  <si>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</si>
  <si>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</si>
  <si>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</si>
  <si>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</si>
  <si>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</si>
  <si>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</si>
  <si>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</si>
  <si>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</si>
  <si>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</si>
  <si>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</si>
  <si>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</si>
  <si>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</si>
  <si>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</si>
  <si>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</si>
  <si>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</si>
  <si>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</si>
  <si>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</si>
  <si>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</si>
  <si>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</si>
  <si>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</si>
  <si>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</si>
  <si>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</si>
  <si>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</si>
  <si>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</si>
  <si>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</si>
  <si>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</si>
  <si>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</si>
  <si>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</si>
  <si>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</si>
  <si>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</si>
  <si>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</si>
  <si>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</si>
  <si>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</si>
  <si>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</si>
  <si>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</si>
  <si>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</si>
  <si>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</si>
  <si>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</si>
  <si>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</si>
  <si>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</si>
  <si>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</si>
  <si>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</si>
  <si>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</si>
  <si>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</si>
  <si>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</si>
  <si>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</si>
  <si>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</si>
  <si>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</si>
  <si>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</si>
  <si>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</si>
  <si>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</si>
  <si>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</si>
  <si>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</si>
  <si>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</si>
  <si>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</si>
  <si>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</si>
  <si>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</si>
  <si>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</si>
  <si>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</si>
  <si>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</si>
  <si>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</si>
  <si>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</si>
  <si>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</si>
  <si>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</si>
  <si>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</si>
  <si>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</si>
  <si>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</si>
  <si>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</si>
  <si>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</si>
  <si>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</si>
  <si>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</si>
  <si>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</si>
  <si>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</si>
  <si>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</si>
  <si>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</si>
  <si>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</si>
  <si>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</si>
  <si>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</si>
  <si>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</si>
  <si>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</si>
  <si>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</si>
  <si>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</si>
  <si>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</si>
  <si>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</si>
  <si>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</si>
  <si>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</si>
  <si>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</si>
  <si>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</si>
  <si>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</si>
  <si>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</si>
  <si>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</si>
  <si>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</si>
  <si>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</si>
  <si>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</si>
  <si>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</si>
  <si>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</si>
  <si>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</si>
  <si>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</si>
  <si>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</si>
  <si>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</si>
  <si>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</si>
  <si>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</si>
  <si>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</si>
  <si>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</si>
  <si>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</si>
  <si>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</si>
  <si>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</si>
  <si>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</si>
  <si>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</si>
  <si>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</si>
  <si>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</si>
  <si>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</si>
  <si>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</si>
  <si>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</si>
  <si>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</si>
  <si>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</si>
  <si>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</si>
  <si>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</si>
  <si>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</si>
  <si>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</si>
  <si>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</si>
  <si>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</si>
  <si>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</si>
  <si>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</si>
  <si>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</si>
  <si>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</si>
  <si>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</si>
  <si>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</si>
  <si>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</si>
  <si>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</si>
  <si>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</si>
  <si>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</si>
  <si>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</si>
  <si>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</si>
  <si>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</si>
  <si>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</si>
  <si>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</si>
  <si>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</si>
  <si>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</si>
  <si>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</si>
  <si>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</si>
  <si>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</si>
  <si>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</si>
  <si>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</si>
  <si>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</si>
  <si>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</si>
  <si>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</si>
  <si>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</si>
  <si>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</si>
  <si>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</si>
  <si>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</si>
  <si>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</si>
  <si>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</si>
  <si>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</si>
  <si>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</si>
  <si>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</si>
  <si>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</si>
  <si>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</si>
  <si>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</si>
  <si>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</si>
  <si>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</si>
  <si>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</si>
  <si>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</si>
  <si>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</si>
  <si>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</si>
  <si>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</si>
  <si>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</si>
  <si>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</si>
  <si>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</si>
  <si>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</si>
  <si>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</si>
  <si>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</si>
  <si>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</si>
  <si>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</si>
  <si>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</si>
  <si>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</si>
  <si>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</si>
  <si>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</si>
  <si>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</si>
  <si>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</si>
  <si>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</si>
  <si>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</si>
  <si>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</si>
  <si>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</si>
  <si>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</si>
  <si>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</si>
  <si>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</si>
  <si>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</si>
  <si>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</si>
  <si>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</si>
  <si>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</si>
  <si>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</si>
  <si>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</si>
  <si>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</si>
  <si>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</si>
  <si>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</si>
  <si>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</si>
  <si>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</si>
  <si>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</si>
  <si>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</si>
  <si>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</si>
  <si>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</si>
  <si>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</si>
  <si>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</si>
  <si>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</si>
  <si>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</si>
  <si>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</si>
  <si>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</si>
  <si>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</si>
  <si>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</si>
  <si>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</si>
  <si>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</si>
  <si>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</si>
  <si>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</si>
  <si>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</si>
  <si>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</si>
  <si>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</si>
  <si>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</si>
  <si>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</si>
  <si>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</si>
  <si>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</si>
  <si>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</si>
  <si>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</si>
  <si>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</si>
  <si>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</si>
  <si>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</si>
  <si>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</si>
  <si>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</si>
  <si>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</si>
  <si>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</si>
  <si>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</si>
  <si>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</si>
  <si>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</si>
  <si>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</si>
  <si>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</si>
  <si>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</si>
  <si>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</si>
  <si>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</si>
  <si>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</si>
  <si>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</si>
  <si>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</si>
  <si>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</si>
  <si>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</si>
  <si>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</si>
  <si>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</si>
  <si>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</si>
  <si>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</si>
  <si>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</si>
  <si>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</si>
  <si>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</si>
  <si>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</si>
  <si>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</si>
  <si>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</si>
  <si>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</si>
  <si>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</si>
  <si>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</si>
  <si>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</si>
  <si>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</si>
  <si>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</si>
  <si>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</si>
  <si>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</si>
  <si>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</si>
  <si>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</si>
  <si>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</si>
  <si>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</si>
  <si>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</si>
  <si>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</si>
  <si>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</si>
  <si>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</si>
  <si>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</si>
  <si>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</si>
  <si>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</si>
  <si>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</si>
  <si>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</si>
  <si>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</si>
  <si>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</si>
  <si>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</si>
  <si>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</si>
  <si>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</si>
  <si>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</si>
  <si>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</si>
  <si>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</si>
  <si>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</si>
  <si>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</si>
  <si>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</si>
  <si>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</si>
  <si>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</si>
  <si>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</si>
  <si>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</si>
  <si>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</si>
  <si>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</si>
  <si>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</si>
  <si>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</si>
  <si>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</si>
  <si>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</si>
  <si>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</si>
  <si>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</si>
  <si>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</si>
  <si>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</si>
  <si>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</si>
  <si>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</si>
  <si>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</si>
  <si>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</si>
  <si>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</si>
  <si>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</si>
  <si>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</si>
  <si>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</si>
  <si>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</si>
  <si>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</si>
  <si>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</si>
  <si>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</si>
  <si>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</si>
  <si>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</si>
  <si>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</si>
  <si>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</si>
  <si>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</si>
  <si>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</si>
  <si>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</si>
  <si>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</si>
  <si>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</si>
  <si>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</si>
  <si>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</si>
  <si>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</si>
  <si>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</si>
  <si>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</si>
  <si>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</si>
  <si>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</si>
  <si>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</si>
  <si>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</si>
  <si>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</si>
  <si>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</si>
  <si>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</si>
  <si>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</si>
  <si>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</si>
  <si>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</si>
  <si>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</si>
  <si>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</si>
  <si>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</si>
  <si>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</si>
  <si>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</si>
  <si>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</si>
  <si>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</si>
  <si>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</si>
  <si>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</si>
  <si>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</si>
  <si>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</si>
  <si>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</si>
  <si>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</si>
  <si>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</si>
  <si>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</si>
  <si>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</si>
  <si>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</si>
  <si>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</si>
  <si>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</si>
  <si>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</si>
  <si>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</si>
  <si>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</si>
  <si>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</si>
  <si>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</si>
  <si>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</si>
  <si>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</si>
  <si>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</si>
  <si>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</si>
  <si>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</si>
  <si>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</si>
  <si>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</si>
  <si>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</si>
  <si>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</si>
  <si>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</si>
  <si>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</si>
  <si>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</si>
  <si>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</si>
  <si>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</si>
  <si>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</si>
  <si>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</si>
  <si>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</si>
  <si>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</si>
  <si>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</si>
  <si>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</si>
  <si>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</si>
  <si>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</si>
  <si>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</si>
  <si>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</si>
  <si>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</si>
  <si>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</si>
  <si>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</si>
  <si>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</si>
  <si>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</si>
  <si>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</si>
  <si>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</si>
  <si>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</si>
  <si>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</si>
  <si>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</si>
  <si>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</si>
  <si>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</si>
  <si>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</si>
  <si>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</si>
  <si>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</si>
  <si>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</si>
  <si>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</si>
  <si>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</si>
  <si>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</si>
  <si>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</si>
  <si>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</si>
  <si>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</si>
  <si>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</si>
  <si>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</si>
  <si>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</si>
  <si>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</si>
  <si>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</si>
  <si>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</si>
  <si>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</si>
  <si>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</si>
  <si>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</si>
  <si>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</si>
  <si>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</si>
  <si>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</si>
  <si>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</si>
  <si>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</si>
  <si>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</si>
  <si>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</si>
  <si>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</si>
  <si>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</si>
  <si>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</si>
  <si>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</si>
  <si>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</si>
  <si>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</si>
  <si>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</si>
  <si>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</si>
  <si>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</si>
  <si>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</si>
  <si>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</si>
  <si>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</si>
  <si>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</si>
  <si>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</si>
  <si>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</si>
  <si>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</si>
  <si>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</si>
  <si>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</si>
  <si>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</si>
  <si>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</si>
  <si>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</si>
  <si>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</si>
  <si>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</si>
  <si>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</si>
  <si>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</si>
  <si>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</si>
  <si>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</si>
  <si>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</si>
  <si>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</si>
  <si>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</si>
  <si>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</si>
  <si>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</si>
  <si>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</si>
  <si>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</si>
  <si>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</si>
  <si>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</si>
  <si>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</si>
  <si>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</si>
  <si>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</si>
  <si>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</si>
  <si>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</si>
  <si>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</si>
  <si>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</si>
  <si>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</si>
  <si>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</si>
  <si>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</si>
  <si>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</si>
  <si>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</si>
  <si>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</si>
  <si>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</si>
  <si>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</si>
  <si>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</si>
  <si>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</si>
  <si>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</si>
  <si>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</si>
  <si>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</si>
  <si>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</si>
  <si>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</si>
  <si>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</si>
  <si>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</si>
  <si>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</si>
  <si>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</si>
  <si>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</si>
  <si>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</si>
  <si>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</si>
  <si>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</si>
  <si>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</si>
  <si>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</si>
  <si>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</si>
  <si>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</si>
  <si>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</si>
  <si>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</si>
  <si>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</si>
  <si>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</si>
  <si>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</si>
  <si>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</si>
  <si>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</si>
  <si>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</si>
  <si>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</si>
  <si>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</si>
  <si>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</si>
  <si>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</si>
  <si>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</si>
  <si>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</si>
  <si>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</si>
  <si>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</si>
  <si>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</si>
  <si>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</si>
  <si>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</si>
  <si>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</si>
  <si>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</si>
  <si>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</si>
  <si>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</si>
  <si>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</si>
  <si>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</si>
  <si>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</si>
  <si>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</si>
  <si>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</si>
  <si>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</si>
  <si>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</si>
  <si>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</si>
  <si>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</si>
  <si>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</si>
  <si>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</si>
  <si>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</si>
  <si>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</si>
  <si>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</si>
  <si>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</si>
  <si>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</si>
  <si>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</si>
  <si>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</si>
  <si>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</si>
  <si>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</si>
  <si>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</si>
  <si>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</si>
  <si>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</si>
  <si>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</si>
  <si>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</si>
  <si>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</si>
  <si>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</si>
  <si>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</si>
  <si>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</si>
  <si>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</si>
  <si>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</si>
  <si>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</si>
  <si>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</si>
  <si>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</si>
  <si>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</si>
  <si>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</si>
  <si>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</si>
  <si>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</si>
  <si>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</si>
  <si>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</si>
  <si>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</si>
  <si>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</si>
  <si>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</si>
  <si>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</si>
  <si>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</si>
  <si>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</si>
  <si>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</si>
  <si>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</si>
  <si>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</si>
  <si>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</si>
  <si>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</si>
  <si>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</si>
  <si>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</si>
  <si>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</si>
  <si>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</si>
  <si>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</si>
  <si>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</si>
  <si>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</si>
  <si>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</si>
  <si>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</si>
  <si>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</si>
  <si>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</si>
  <si>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</si>
  <si>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</si>
  <si>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</si>
  <si>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</si>
  <si>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</si>
  <si>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</si>
  <si>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</si>
  <si>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</si>
  <si>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</si>
  <si>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</si>
  <si>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</si>
  <si>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</si>
  <si>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</si>
  <si>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</si>
  <si>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</si>
  <si>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</si>
  <si>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</si>
  <si>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</si>
  <si>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</si>
  <si>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</si>
  <si>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</si>
  <si>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</si>
  <si>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</si>
  <si>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</si>
  <si>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</si>
  <si>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</si>
  <si>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</si>
  <si>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</si>
  <si>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</si>
  <si>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</si>
  <si>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</si>
  <si>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</si>
  <si>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</si>
  <si>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</si>
  <si>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</si>
  <si>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</si>
  <si>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</si>
  <si>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</si>
  <si>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</si>
  <si>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</si>
  <si>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</si>
  <si>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</si>
  <si>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</si>
  <si>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</si>
  <si>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</si>
  <si>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</si>
  <si>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</si>
  <si>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</si>
  <si>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</si>
  <si>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</si>
  <si>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</si>
  <si>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</si>
  <si>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</si>
  <si>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</si>
  <si>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</si>
  <si>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</si>
  <si>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</si>
  <si>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</si>
  <si>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</si>
  <si>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</si>
  <si>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</si>
  <si>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</si>
  <si>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</si>
  <si>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</si>
  <si>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</si>
  <si>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</si>
  <si>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</si>
  <si>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</si>
  <si>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</si>
  <si>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</si>
  <si>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</si>
  <si>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</si>
  <si>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</si>
  <si>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</si>
  <si>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</si>
  <si>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</si>
  <si>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</si>
  <si>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</si>
  <si>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</si>
  <si>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</si>
  <si>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</si>
  <si>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</si>
  <si>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</si>
  <si>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</si>
  <si>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</si>
  <si>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</si>
  <si>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</si>
  <si>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</si>
  <si>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</si>
  <si>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</si>
  <si>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</si>
  <si>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</si>
  <si>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</si>
  <si>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</si>
  <si>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</si>
  <si>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</si>
  <si>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</si>
  <si>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</si>
  <si>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</si>
  <si>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</si>
  <si>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</si>
  <si>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</si>
  <si>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</si>
  <si>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</si>
  <si>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</si>
  <si>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</si>
  <si>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</si>
  <si>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</si>
  <si>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</si>
  <si>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</si>
  <si>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</si>
  <si>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</si>
  <si>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</si>
  <si>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</si>
  <si>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</si>
  <si>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</si>
  <si>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</si>
  <si>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</si>
  <si>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</si>
  <si>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</si>
  <si>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</si>
  <si>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</si>
  <si>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</si>
  <si>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</si>
  <si>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</si>
  <si>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</si>
  <si>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</si>
  <si>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</si>
  <si>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</si>
  <si>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</si>
  <si>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</si>
  <si>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</si>
  <si>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</si>
  <si>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</si>
  <si>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</si>
  <si>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</si>
  <si>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</si>
  <si>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</si>
  <si>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</si>
  <si>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</si>
  <si>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</si>
  <si>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</si>
  <si>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</si>
  <si>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</si>
  <si>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</si>
  <si>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</si>
  <si>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</si>
  <si>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</si>
  <si>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</si>
  <si>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</si>
  <si>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</si>
  <si>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</si>
  <si>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</si>
  <si>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</si>
  <si>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</si>
  <si>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</si>
  <si>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</si>
  <si>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</si>
  <si>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</si>
  <si>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</si>
  <si>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</si>
  <si>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</si>
  <si>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</si>
  <si>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</si>
  <si>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</si>
  <si>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</si>
  <si>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</si>
  <si>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</si>
  <si>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</si>
  <si>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</si>
  <si>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</si>
  <si>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</si>
  <si>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</si>
  <si>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</si>
  <si>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</si>
  <si>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</si>
  <si>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</si>
  <si>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</si>
  <si>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</si>
  <si>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</si>
  <si>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</si>
  <si>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</si>
  <si>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</si>
  <si>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</si>
  <si>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</si>
  <si>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</si>
  <si>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</si>
  <si>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</si>
  <si>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</si>
  <si>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</si>
  <si>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</si>
  <si>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</si>
  <si>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</si>
  <si>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</si>
  <si>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</si>
  <si>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</si>
  <si>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</si>
  <si>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</si>
  <si>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</si>
  <si>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</si>
  <si>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</si>
  <si>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</si>
  <si>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</si>
  <si>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</si>
  <si>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</si>
  <si>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</si>
  <si>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</si>
  <si>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</si>
  <si>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</si>
  <si>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</si>
  <si>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</si>
  <si>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</si>
  <si>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</si>
  <si>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</si>
  <si>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</si>
  <si>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</si>
  <si>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</si>
  <si>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</si>
  <si>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</si>
  <si>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</si>
  <si>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</si>
  <si>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</si>
  <si>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</si>
  <si>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</si>
  <si>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</si>
  <si>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</si>
  <si>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</si>
  <si>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</si>
  <si>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</si>
  <si>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</si>
  <si>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</si>
  <si>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</si>
  <si>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</si>
  <si>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</si>
  <si>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</si>
  <si>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</si>
  <si>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</si>
  <si>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</si>
  <si>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</si>
  <si>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</si>
  <si>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</si>
  <si>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</si>
  <si>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</si>
  <si>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</si>
  <si>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</si>
  <si>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</si>
  <si>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</si>
  <si>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</si>
  <si>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</si>
  <si>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</si>
  <si>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</si>
  <si>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</si>
  <si>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</si>
  <si>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</si>
  <si>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</si>
  <si>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</si>
  <si>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</si>
  <si>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</si>
  <si>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</si>
  <si>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</si>
  <si>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</si>
  <si>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</si>
  <si>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</si>
  <si>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</si>
  <si>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</si>
  <si>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</si>
  <si>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</si>
  <si>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</si>
  <si>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</si>
  <si>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</si>
  <si>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</si>
  <si>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</si>
  <si>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</si>
  <si>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</si>
  <si>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</si>
  <si>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</si>
  <si>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</si>
  <si>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</si>
  <si>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</si>
  <si>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</si>
  <si>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</si>
  <si>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</si>
  <si>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</si>
  <si>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</si>
  <si>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</si>
  <si>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</si>
  <si>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</si>
  <si>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</si>
  <si>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</si>
  <si>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</si>
  <si>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</si>
  <si>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</si>
  <si>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</si>
  <si>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</si>
  <si>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</si>
  <si>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</si>
  <si>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</si>
  <si>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</si>
  <si>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</si>
  <si>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</si>
  <si>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</si>
  <si>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</si>
  <si>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</si>
  <si>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</si>
  <si>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</si>
  <si>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</si>
  <si>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</si>
  <si>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</si>
  <si>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</si>
  <si>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</si>
  <si>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</si>
  <si>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</si>
  <si>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</si>
  <si>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</si>
  <si>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</si>
  <si>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</si>
  <si>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</si>
  <si>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</si>
  <si>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</si>
  <si>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</si>
  <si>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</si>
  <si>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</si>
  <si>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</si>
  <si>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</si>
  <si>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</si>
  <si>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</si>
  <si>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</si>
  <si>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</si>
  <si>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</si>
  <si>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</si>
  <si>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</si>
  <si>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</si>
  <si>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</si>
  <si>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</si>
  <si>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</si>
  <si>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</si>
  <si>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</si>
  <si>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</si>
  <si>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</si>
  <si>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</si>
  <si>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</si>
  <si>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</si>
  <si>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</si>
  <si>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</si>
  <si>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</si>
  <si>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</si>
  <si>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</si>
  <si>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</si>
  <si>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</si>
  <si>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</si>
  <si>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</si>
  <si>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</si>
  <si>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</si>
  <si>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</si>
  <si>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</si>
  <si>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</si>
  <si>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</si>
  <si>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</si>
  <si>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</si>
  <si>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</si>
  <si>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</si>
  <si>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</si>
  <si>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</si>
  <si>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</si>
  <si>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</si>
  <si>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</si>
  <si>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</si>
  <si>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</si>
  <si>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</si>
  <si>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</si>
  <si>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</si>
  <si>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</si>
  <si>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</si>
  <si>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</si>
  <si>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</si>
  <si>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</si>
  <si>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</si>
  <si>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</si>
  <si>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</si>
  <si>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</si>
  <si>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</si>
  <si>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</si>
  <si>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</si>
  <si>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</si>
  <si>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</si>
  <si>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</si>
  <si>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</si>
  <si>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</si>
  <si>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</si>
  <si>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</si>
  <si>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</si>
  <si>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</si>
  <si>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</si>
  <si>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</si>
  <si>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</si>
  <si>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</si>
  <si>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</si>
  <si>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</si>
  <si>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</si>
  <si>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</si>
  <si>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</si>
  <si>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</si>
  <si>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</si>
  <si>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</si>
  <si>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</si>
  <si>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</si>
  <si>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</si>
  <si>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</si>
  <si>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</si>
  <si>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</si>
  <si>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</si>
  <si>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</si>
  <si>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</si>
  <si>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</si>
  <si>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</si>
  <si>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</si>
  <si>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</si>
  <si>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</si>
  <si>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</si>
  <si>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</si>
  <si>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</si>
  <si>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</si>
  <si>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</si>
  <si>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</si>
  <si>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</si>
  <si>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</si>
  <si>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</si>
  <si>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</si>
  <si>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</si>
  <si>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</si>
  <si>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</si>
  <si>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</si>
  <si>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</si>
  <si>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</si>
  <si>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</si>
  <si>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</si>
  <si>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</si>
  <si>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</si>
  <si>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</si>
  <si>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</si>
  <si>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</si>
  <si>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</si>
  <si>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</si>
  <si>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</si>
  <si>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</si>
  <si>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</si>
  <si>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</si>
  <si>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</si>
  <si>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</si>
  <si>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</si>
  <si>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</si>
  <si>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</si>
  <si>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</si>
  <si>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</si>
  <si>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</si>
  <si>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</si>
  <si>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</si>
  <si>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</si>
  <si>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</si>
  <si>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</si>
  <si>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</si>
  <si>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</si>
  <si>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</si>
  <si>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</si>
  <si>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</si>
  <si>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</si>
  <si>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</si>
  <si>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</si>
  <si>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</si>
  <si>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</si>
  <si>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</si>
  <si>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</si>
  <si>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</si>
  <si>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</si>
  <si>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</si>
  <si>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</si>
  <si>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</si>
  <si>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</si>
  <si>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</si>
  <si>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</si>
  <si>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</si>
  <si>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</si>
  <si>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</si>
  <si>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</si>
  <si>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</si>
  <si>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</si>
  <si>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</si>
  <si>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</si>
  <si>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</si>
  <si>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</si>
  <si>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</si>
  <si>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</si>
  <si>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</si>
  <si>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</si>
  <si>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</si>
  <si>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</si>
  <si>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</si>
  <si>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</si>
  <si>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</si>
  <si>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</si>
  <si>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</si>
  <si>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</si>
  <si>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</si>
  <si>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</si>
  <si>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</si>
  <si>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</si>
  <si>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</si>
  <si>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</si>
  <si>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</si>
  <si>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</si>
  <si>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</si>
  <si>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</si>
  <si>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</si>
  <si>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</si>
  <si>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</si>
  <si>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</si>
  <si>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</si>
  <si>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</si>
  <si>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</si>
  <si>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</si>
  <si>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</si>
  <si>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</si>
  <si>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</si>
  <si>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</si>
  <si>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</si>
  <si>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</si>
  <si>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</si>
  <si>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</si>
  <si>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</si>
  <si>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</si>
  <si>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</si>
  <si>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</si>
  <si>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</si>
  <si>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</si>
  <si>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</si>
  <si>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</si>
  <si>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</si>
  <si>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</si>
  <si>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</si>
  <si>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</si>
  <si>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</si>
  <si>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</si>
  <si>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</si>
  <si>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</si>
  <si>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</si>
  <si>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</si>
  <si>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</si>
  <si>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</si>
  <si>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</si>
  <si>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</si>
  <si>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</si>
  <si>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</si>
  <si>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</si>
  <si>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</si>
  <si>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</si>
  <si>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</si>
  <si>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</si>
  <si>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</si>
  <si>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</si>
  <si>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</si>
  <si>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</si>
  <si>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</si>
  <si>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</si>
  <si>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</si>
  <si>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</si>
  <si>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</si>
  <si>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</si>
  <si>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</si>
  <si>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</si>
  <si>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</si>
  <si>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</si>
  <si>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</si>
  <si>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</si>
  <si>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</si>
  <si>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</si>
  <si>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</si>
  <si>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</si>
  <si>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</si>
  <si>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</si>
  <si>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</si>
  <si>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</si>
  <si>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</si>
  <si>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</si>
  <si>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</si>
  <si>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</si>
  <si>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</si>
  <si>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</si>
  <si>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</si>
  <si>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</si>
  <si>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</si>
  <si>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</si>
  <si>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</si>
  <si>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</si>
  <si>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</si>
  <si>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</si>
  <si>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</si>
  <si>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</si>
  <si>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</si>
  <si>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</si>
  <si>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</si>
  <si>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</si>
  <si>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</si>
  <si>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</si>
  <si>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</si>
  <si>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</si>
  <si>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</si>
  <si>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</si>
  <si>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</si>
  <si>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</si>
  <si>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</si>
  <si>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</si>
  <si>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</si>
  <si>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</si>
  <si>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</si>
  <si>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</si>
  <si>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</si>
  <si>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</si>
  <si>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</si>
  <si>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</si>
  <si>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</si>
  <si>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</si>
  <si>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</si>
  <si>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</si>
  <si>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</si>
  <si>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</si>
  <si>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</si>
  <si>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</si>
  <si>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</si>
  <si>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</si>
  <si>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</si>
  <si>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</si>
  <si>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</si>
  <si>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</si>
  <si>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</si>
  <si>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</si>
  <si>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</si>
  <si>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</si>
  <si>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</si>
  <si>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</si>
  <si>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</si>
  <si>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</si>
  <si>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</si>
  <si>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</si>
  <si>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</si>
  <si>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</si>
  <si>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</si>
  <si>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</si>
  <si>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</si>
  <si>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</si>
  <si>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</si>
  <si>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</si>
  <si>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</si>
  <si>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</si>
  <si>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</si>
  <si>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</si>
  <si>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</si>
  <si>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</si>
  <si>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</si>
  <si>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</si>
  <si>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</si>
  <si>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</si>
  <si>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</si>
  <si>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</si>
  <si>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</si>
  <si>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</si>
  <si>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</si>
  <si>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</si>
  <si>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</si>
  <si>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</si>
  <si>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</si>
  <si>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</si>
  <si>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</si>
  <si>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</si>
  <si>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</si>
  <si>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</si>
  <si>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</si>
  <si>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</si>
  <si>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</si>
  <si>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</si>
  <si>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</si>
  <si>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</si>
  <si>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</si>
  <si>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</si>
  <si>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</si>
  <si>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</si>
  <si>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</si>
  <si>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</si>
  <si>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</si>
  <si>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</si>
  <si>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</si>
  <si>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</si>
  <si>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</si>
  <si>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</si>
  <si>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</si>
  <si>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</si>
  <si>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</si>
  <si>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</si>
  <si>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</si>
  <si>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</si>
  <si>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</si>
  <si>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</si>
  <si>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</si>
  <si>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</si>
  <si>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</si>
  <si>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</si>
  <si>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</si>
  <si>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</si>
  <si>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</si>
  <si>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</si>
  <si>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</si>
  <si>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</si>
  <si>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</si>
  <si>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</si>
  <si>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</si>
  <si>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</si>
  <si>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</si>
  <si>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</si>
  <si>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</si>
  <si>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</si>
  <si>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</si>
  <si>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</si>
  <si>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</si>
  <si>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</si>
  <si>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</si>
  <si>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</si>
  <si>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</si>
  <si>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</si>
  <si>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</si>
  <si>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</si>
  <si>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</si>
  <si>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</si>
  <si>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</si>
  <si>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</si>
  <si>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</si>
  <si>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</si>
  <si>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</si>
  <si>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</si>
  <si>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</si>
  <si>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</si>
  <si>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</si>
  <si>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</si>
  <si>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</si>
  <si>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</si>
  <si>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</si>
  <si>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</si>
  <si>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</si>
  <si>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</si>
  <si>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</si>
  <si>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</si>
  <si>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</si>
  <si>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</si>
  <si>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</si>
  <si>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</si>
  <si>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</si>
  <si>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</si>
  <si>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</si>
  <si>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</si>
  <si>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</si>
  <si>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</si>
  <si>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</si>
  <si>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</si>
  <si>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</si>
  <si>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</si>
  <si>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</si>
  <si>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</si>
  <si>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</si>
  <si>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</si>
  <si>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</si>
  <si>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</si>
  <si>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</si>
  <si>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</si>
  <si>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</si>
  <si>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</si>
  <si>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</si>
  <si>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</si>
  <si>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</si>
  <si>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</si>
  <si>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</si>
  <si>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</si>
  <si>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</si>
  <si>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</si>
  <si>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</si>
  <si>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</si>
  <si>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</si>
  <si>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</si>
  <si>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</si>
  <si>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</si>
  <si>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</si>
  <si>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</si>
  <si>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</si>
  <si>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</si>
  <si>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</si>
  <si>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</si>
  <si>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</si>
  <si>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</si>
  <si>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</si>
  <si>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</si>
  <si>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</si>
  <si>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</si>
  <si>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</si>
  <si>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</si>
  <si>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</si>
  <si>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</si>
  <si>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</si>
  <si>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</si>
  <si>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</si>
  <si>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</si>
  <si>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</si>
  <si>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</si>
  <si>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</si>
  <si>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</si>
  <si>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</si>
  <si>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</si>
  <si>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</si>
  <si>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</si>
  <si>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</si>
  <si>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</si>
  <si>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</si>
  <si>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</si>
  <si>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</si>
  <si>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</si>
  <si>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</si>
  <si>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</si>
  <si>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</si>
  <si>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</si>
  <si>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</si>
  <si>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</si>
  <si>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</si>
  <si>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</si>
  <si>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</si>
  <si>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</si>
  <si>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</si>
  <si>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</si>
  <si>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</si>
  <si>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</si>
  <si>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</si>
  <si>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</si>
  <si>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</si>
  <si>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</si>
  <si>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</si>
  <si>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</si>
  <si>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</si>
  <si>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</si>
  <si>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</si>
  <si>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</si>
  <si>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</si>
  <si>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</si>
  <si>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</si>
  <si>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</si>
  <si>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</si>
  <si>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</si>
  <si>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</si>
  <si>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</si>
  <si>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</si>
  <si>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</si>
  <si>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</si>
  <si>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</si>
  <si>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</si>
  <si>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</si>
  <si>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</si>
  <si>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</si>
  <si>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</si>
  <si>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</si>
  <si>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</si>
  <si>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</si>
  <si>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</si>
  <si>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</si>
  <si>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</si>
  <si>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</si>
  <si>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</si>
  <si>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</si>
  <si>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</si>
  <si>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</si>
  <si>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</si>
  <si>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</si>
  <si>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</si>
  <si>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</si>
  <si>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</si>
  <si>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</si>
  <si>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</si>
  <si>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</si>
  <si>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</si>
  <si>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</si>
  <si>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</si>
  <si>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</si>
  <si>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</si>
  <si>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</si>
  <si>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</si>
  <si>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</si>
  <si>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</si>
  <si>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</si>
  <si>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</si>
  <si>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</si>
  <si>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</si>
  <si>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</si>
  <si>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</si>
  <si>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</si>
  <si>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</si>
  <si>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</si>
  <si>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</si>
  <si>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</si>
  <si>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</si>
  <si>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</si>
  <si>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</si>
  <si>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</si>
  <si>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</si>
  <si>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</si>
  <si>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</si>
  <si>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</si>
  <si>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</si>
  <si>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</si>
  <si>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</si>
  <si>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</si>
  <si>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</si>
  <si>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</si>
  <si>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</si>
  <si>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</si>
  <si>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</si>
  <si>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</si>
  <si>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</si>
  <si>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</si>
  <si>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</si>
  <si>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</si>
  <si>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</si>
  <si>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</si>
  <si>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</si>
  <si>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</si>
  <si>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</si>
  <si>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</si>
  <si>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</si>
  <si>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</si>
  <si>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</si>
  <si>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</si>
  <si>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</si>
  <si>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</si>
  <si>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</si>
  <si>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</si>
  <si>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</si>
  <si>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</si>
  <si>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</si>
  <si>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</si>
  <si>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</si>
  <si>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</si>
  <si>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</si>
  <si>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</si>
  <si>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</si>
  <si>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</si>
  <si>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</si>
  <si>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</si>
  <si>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</si>
  <si>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</si>
  <si>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</si>
  <si>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</si>
  <si>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</si>
  <si>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</si>
  <si>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</si>
  <si>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</si>
  <si>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</si>
  <si>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</si>
  <si>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</si>
  <si>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</si>
  <si>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</si>
  <si>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</si>
  <si>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</si>
  <si>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</si>
  <si>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</si>
  <si>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</si>
  <si>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</si>
  <si>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</si>
  <si>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</si>
  <si>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</si>
  <si>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</si>
  <si>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</si>
  <si>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</si>
  <si>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</si>
  <si>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</si>
  <si>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</si>
  <si>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</si>
  <si>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</si>
  <si>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</si>
  <si>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</si>
  <si>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</si>
  <si>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</si>
  <si>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</si>
  <si>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</si>
  <si>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</si>
  <si>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</si>
  <si>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</si>
  <si>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</si>
  <si>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</si>
  <si>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</si>
  <si>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</si>
  <si>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</si>
  <si>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</si>
  <si>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</si>
  <si>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</si>
  <si>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</si>
  <si>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</si>
  <si>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</si>
  <si>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</si>
  <si>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</si>
  <si>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</si>
  <si>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</si>
  <si>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</si>
  <si>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</si>
  <si>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</si>
  <si>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</si>
  <si>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</si>
  <si>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</si>
  <si>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</si>
  <si>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</si>
  <si>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</si>
  <si>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</si>
  <si>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</si>
  <si>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</si>
  <si>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</si>
  <si>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</si>
  <si>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</si>
  <si>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</si>
  <si>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</si>
  <si>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</si>
  <si>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</si>
  <si>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</si>
  <si>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</si>
  <si>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</si>
  <si>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</si>
  <si>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</si>
  <si>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</si>
  <si>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</si>
  <si>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</si>
  <si>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</si>
  <si>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</si>
  <si>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</si>
  <si>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</si>
  <si>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</si>
  <si>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</si>
  <si>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</si>
  <si>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</si>
  <si>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</si>
  <si>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</si>
  <si>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</si>
  <si>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</si>
  <si>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</si>
  <si>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</si>
  <si>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</si>
  <si>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</si>
  <si>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</si>
  <si>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</si>
  <si>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</si>
  <si>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</si>
  <si>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</si>
  <si>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</si>
  <si>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</si>
  <si>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</si>
  <si>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</si>
  <si>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</si>
  <si>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</si>
  <si>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</si>
  <si>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</si>
  <si>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</si>
  <si>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</si>
  <si>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</si>
  <si>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</si>
  <si>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</si>
  <si>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</si>
  <si>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</si>
  <si>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</si>
  <si>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</si>
  <si>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</si>
  <si>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</si>
  <si>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</si>
  <si>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</si>
  <si>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</si>
  <si>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</si>
  <si>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</si>
  <si>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</si>
  <si>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</si>
  <si>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</si>
  <si>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</si>
  <si>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</si>
  <si>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</si>
  <si>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</si>
  <si>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</si>
  <si>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</si>
  <si>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</si>
  <si>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</si>
  <si>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</si>
  <si>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</si>
  <si>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</si>
  <si>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</si>
  <si>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</si>
  <si>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</si>
  <si>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</si>
  <si>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</si>
  <si>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</si>
  <si>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</si>
  <si>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</si>
  <si>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</si>
  <si>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</si>
  <si>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</si>
  <si>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</si>
  <si>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</si>
  <si>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</si>
  <si>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</si>
  <si>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</si>
  <si>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</si>
  <si>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</si>
  <si>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</si>
  <si>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</si>
  <si>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</si>
  <si>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</si>
  <si>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</si>
  <si>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</si>
  <si>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</si>
  <si>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</si>
  <si>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</si>
  <si>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</si>
  <si>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</si>
  <si>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</si>
  <si>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</si>
  <si>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</si>
  <si>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</si>
  <si>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</si>
  <si>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</si>
  <si>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</si>
  <si>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</si>
  <si>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</si>
  <si>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</si>
  <si>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</si>
  <si>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</si>
  <si>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</si>
  <si>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</si>
  <si>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</si>
  <si>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</si>
  <si>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</si>
  <si>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</si>
  <si>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</si>
  <si>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</si>
  <si>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</si>
  <si>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</si>
  <si>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</si>
  <si>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</si>
  <si>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</si>
  <si>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</si>
  <si>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</si>
  <si>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</si>
  <si>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</si>
  <si>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</si>
  <si>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</si>
  <si>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</si>
  <si>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</si>
  <si>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</si>
  <si>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</si>
  <si>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</si>
  <si>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</si>
  <si>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</si>
  <si>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</si>
  <si>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</si>
  <si>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</si>
  <si>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</si>
  <si>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</si>
  <si>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</si>
  <si>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</si>
  <si>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</si>
  <si>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</si>
  <si>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</si>
  <si>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</si>
  <si>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</si>
  <si>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</si>
  <si>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</si>
  <si>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</si>
  <si>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</si>
  <si>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</si>
  <si>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</si>
  <si>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</si>
  <si>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</si>
  <si>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</si>
  <si>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</si>
  <si>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</si>
  <si>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</si>
  <si>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</si>
  <si>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</si>
  <si>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</si>
  <si>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</si>
  <si>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</si>
  <si>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</si>
  <si>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</si>
  <si>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</si>
  <si>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</si>
  <si>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</si>
  <si>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</si>
  <si>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</si>
  <si>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</si>
  <si>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</si>
  <si>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</si>
  <si>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</si>
  <si>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</si>
  <si>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</si>
  <si>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</si>
  <si>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</si>
  <si>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</si>
  <si>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</si>
  <si>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</si>
  <si>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</si>
  <si>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</si>
  <si>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</si>
  <si>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</si>
  <si>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</si>
  <si>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</si>
  <si>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</si>
  <si>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</si>
  <si>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</si>
  <si>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</si>
  <si>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</si>
  <si>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</si>
  <si>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</si>
  <si>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</si>
  <si>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</si>
  <si>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</si>
  <si>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</si>
  <si>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</si>
  <si>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</si>
  <si>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</si>
  <si>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</si>
  <si>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</si>
  <si>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</si>
  <si>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</si>
  <si>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</si>
  <si>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</si>
  <si>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</si>
  <si>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</si>
  <si>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</si>
  <si>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</si>
  <si>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</si>
  <si>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</si>
  <si>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</si>
  <si>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</si>
  <si>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</si>
  <si>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</si>
  <si>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</si>
  <si>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</si>
  <si>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</si>
  <si>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</si>
  <si>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</si>
  <si>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</si>
  <si>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</si>
  <si>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</si>
  <si>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</si>
  <si>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</si>
  <si>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</si>
  <si>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</si>
  <si>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</si>
  <si>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</si>
  <si>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</si>
  <si>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</si>
  <si>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</si>
  <si>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</si>
  <si>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</si>
  <si>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</si>
  <si>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</si>
  <si>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</si>
  <si>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</si>
  <si>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</si>
  <si>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</si>
  <si>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</si>
  <si>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</si>
  <si>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</si>
  <si>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</si>
  <si>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</si>
  <si>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</si>
  <si>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</si>
  <si>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</si>
  <si>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</si>
  <si>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</si>
  <si>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</si>
  <si>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</si>
  <si>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</si>
  <si>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</si>
  <si>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</si>
  <si>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</si>
  <si>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</si>
  <si>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</si>
  <si>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</si>
  <si>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</si>
  <si>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</si>
  <si>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</si>
  <si>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</si>
  <si>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</si>
  <si>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</si>
  <si>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</si>
  <si>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</si>
  <si>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</si>
  <si>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</si>
  <si>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</si>
  <si>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</si>
  <si>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</si>
  <si>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</si>
  <si>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</si>
  <si>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</si>
  <si>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</si>
  <si>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</si>
  <si>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</si>
  <si>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</si>
  <si>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</si>
  <si>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</si>
  <si>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</si>
  <si>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</si>
  <si>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</si>
  <si>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</si>
  <si>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</si>
  <si>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</si>
  <si>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</si>
  <si>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</si>
  <si>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</si>
  <si>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</si>
  <si>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</si>
  <si>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</si>
  <si>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</si>
  <si>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</si>
  <si>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</si>
  <si>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</si>
  <si>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</si>
  <si>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</si>
  <si>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</si>
  <si>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</si>
  <si>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</si>
  <si>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</si>
  <si>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</si>
  <si>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</si>
  <si>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</si>
  <si>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</si>
  <si>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</si>
  <si>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</si>
  <si>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</si>
  <si>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</si>
  <si>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</si>
  <si>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</si>
  <si>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</si>
  <si>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</si>
  <si>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</si>
  <si>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</si>
  <si>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</si>
  <si>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</si>
  <si>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</si>
  <si>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</si>
  <si>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</si>
  <si>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</si>
  <si>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</si>
  <si>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</si>
  <si>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</si>
  <si>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</si>
  <si>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</si>
  <si>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</si>
  <si>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</si>
  <si>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</si>
  <si>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</si>
  <si>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</si>
  <si>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</si>
  <si>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</si>
  <si>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</si>
  <si>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</si>
  <si>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</si>
  <si>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</si>
  <si>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</si>
  <si>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</si>
  <si>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</si>
  <si>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</si>
  <si>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</si>
  <si>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</si>
  <si>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</si>
  <si>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</si>
  <si>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</si>
  <si>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</si>
  <si>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</si>
  <si>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</si>
  <si>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</si>
  <si>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</si>
  <si>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</si>
  <si>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</si>
  <si>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</si>
  <si>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</si>
  <si>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</si>
  <si>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</si>
  <si>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</si>
  <si>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</si>
  <si>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</si>
  <si>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</si>
  <si>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</si>
  <si>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</si>
  <si>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</si>
  <si>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</si>
  <si>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</si>
  <si>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</si>
  <si>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</si>
  <si>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</si>
  <si>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</si>
  <si>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</si>
  <si>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</si>
  <si>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</si>
  <si>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</si>
  <si>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</si>
  <si>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</si>
  <si>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</si>
  <si>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</si>
  <si>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</si>
  <si>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</si>
  <si>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</si>
  <si>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</si>
  <si>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</si>
  <si>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</si>
  <si>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</si>
  <si>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</si>
  <si>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</si>
  <si>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</si>
  <si>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</si>
  <si>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</si>
  <si>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</si>
  <si>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</si>
  <si>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</si>
  <si>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</si>
  <si>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</si>
  <si>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</si>
  <si>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</si>
  <si>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</si>
  <si>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</si>
  <si>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</si>
  <si>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</si>
  <si>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</si>
  <si>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</si>
  <si>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</si>
  <si>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</si>
  <si>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</si>
  <si>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</si>
  <si>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</si>
  <si>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</si>
  <si>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</si>
  <si>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</si>
  <si>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</si>
  <si>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</si>
  <si>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</si>
  <si>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</si>
  <si>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</si>
  <si>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</si>
  <si>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</si>
  <si>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</si>
  <si>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</si>
  <si>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</si>
  <si>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</si>
  <si>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</si>
  <si>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</si>
  <si>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</si>
  <si>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</si>
  <si>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</si>
  <si>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</si>
  <si>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</si>
  <si>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</si>
  <si>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</si>
  <si>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</si>
  <si>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</si>
  <si>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</si>
  <si>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</si>
  <si>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</si>
  <si>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</si>
  <si>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</si>
  <si>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</si>
  <si>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</si>
  <si>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</si>
  <si>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</si>
  <si>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</si>
  <si>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</si>
  <si>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</si>
  <si>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</si>
  <si>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</si>
  <si>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</si>
  <si>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</si>
  <si>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</si>
  <si>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</si>
  <si>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</si>
  <si>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</si>
  <si>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</si>
  <si>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</si>
  <si>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</si>
  <si>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</si>
  <si>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</si>
  <si>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</si>
  <si>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</si>
  <si>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</si>
  <si>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</si>
  <si>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</si>
  <si>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</si>
  <si>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</si>
  <si>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</si>
  <si>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</si>
  <si>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</si>
  <si>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</si>
  <si>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</si>
  <si>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</si>
  <si>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</si>
  <si>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</si>
  <si>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</si>
  <si>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</si>
  <si>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</si>
  <si>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</si>
  <si>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</si>
  <si>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</si>
  <si>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</si>
  <si>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</si>
  <si>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</si>
  <si>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</si>
  <si>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</si>
  <si>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</si>
  <si>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</si>
  <si>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</si>
  <si>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</si>
  <si>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</si>
  <si>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</si>
  <si>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</si>
  <si>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</si>
  <si>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</si>
  <si>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</si>
  <si>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</si>
  <si>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</si>
  <si>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</si>
  <si>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</si>
  <si>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</si>
  <si>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</si>
  <si>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</si>
  <si>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</si>
  <si>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</si>
  <si>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</si>
  <si>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</si>
  <si>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</si>
  <si>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</si>
  <si>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</si>
  <si>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</si>
  <si>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</si>
  <si>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</si>
  <si>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</si>
  <si>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</si>
  <si>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</si>
  <si>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</si>
  <si>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</si>
  <si>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</si>
  <si>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</si>
  <si>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</si>
  <si>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</si>
  <si>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</si>
  <si>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</si>
  <si>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</si>
  <si>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</si>
  <si>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</si>
  <si>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</si>
  <si>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</si>
  <si>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</si>
  <si>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</si>
  <si>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</si>
  <si>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</si>
  <si>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</si>
  <si>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</si>
  <si>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</si>
  <si>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</si>
  <si>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</si>
  <si>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</si>
  <si>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</si>
  <si>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</si>
  <si>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</si>
  <si>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</si>
  <si>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</si>
  <si>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</si>
  <si>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</si>
  <si>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</si>
  <si>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</si>
  <si>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</si>
  <si>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</si>
  <si>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</si>
  <si>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</si>
  <si>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</si>
  <si>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</si>
  <si>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</si>
  <si>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</si>
  <si>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</si>
  <si>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</si>
  <si>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</si>
  <si>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</si>
  <si>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</si>
  <si>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</si>
  <si>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</si>
  <si>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</si>
  <si>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</si>
  <si>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</si>
  <si>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</si>
  <si>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</si>
  <si>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</si>
  <si>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</si>
  <si>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</si>
  <si>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</si>
  <si>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</si>
  <si>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</si>
  <si>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</si>
  <si>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</si>
  <si>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</si>
  <si>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</si>
  <si>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</si>
  <si>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</si>
  <si>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</si>
  <si>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</si>
  <si>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</si>
  <si>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</si>
  <si>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</si>
  <si>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</si>
  <si>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</si>
  <si>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</si>
  <si>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</si>
  <si>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</si>
  <si>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</si>
  <si>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</si>
  <si>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</si>
  <si>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</si>
  <si>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</si>
  <si>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</si>
  <si>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</si>
  <si>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</si>
  <si>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</si>
  <si>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</si>
  <si>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</si>
  <si>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</si>
  <si>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</si>
  <si>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</si>
  <si>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</si>
  <si>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</si>
  <si>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</si>
  <si>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</si>
  <si>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</si>
  <si>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</si>
  <si>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</si>
  <si>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</si>
  <si>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</si>
  <si>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</si>
  <si>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</si>
  <si>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</si>
  <si>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</si>
  <si>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</si>
  <si>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</si>
  <si>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</si>
  <si>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</si>
  <si>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</si>
  <si>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</si>
  <si>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</si>
  <si>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</si>
  <si>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</si>
  <si>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</si>
  <si>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</si>
  <si>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</si>
  <si>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</si>
  <si>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</si>
  <si>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</si>
  <si>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</si>
  <si>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</si>
  <si>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</si>
  <si>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</si>
  <si>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</si>
  <si>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</si>
  <si>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</si>
  <si>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</si>
  <si>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</si>
  <si>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</si>
  <si>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</si>
  <si>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</si>
  <si>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</si>
  <si>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</si>
  <si>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</si>
  <si>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</si>
  <si>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</si>
  <si>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</si>
  <si>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</si>
  <si>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</si>
  <si>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</si>
  <si>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</si>
  <si>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</si>
  <si>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</si>
  <si>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</si>
  <si>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</si>
  <si>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</si>
  <si>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</si>
  <si>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</si>
  <si>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</si>
  <si>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</si>
  <si>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</si>
  <si>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</si>
  <si>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</si>
  <si>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</si>
  <si>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</si>
  <si>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</si>
  <si>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</si>
  <si>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</si>
  <si>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</si>
  <si>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</si>
  <si>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</si>
  <si>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</si>
  <si>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</si>
  <si>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</si>
  <si>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</si>
  <si>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</si>
  <si>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</si>
  <si>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</si>
  <si>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</si>
  <si>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</si>
  <si>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</si>
  <si>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</si>
  <si>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</si>
  <si>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</si>
  <si>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</si>
  <si>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</si>
  <si>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</si>
  <si>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</si>
  <si>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</si>
  <si>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</si>
  <si>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</si>
  <si>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</si>
  <si>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</si>
  <si>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</si>
  <si>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</si>
  <si>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</si>
  <si>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</si>
  <si>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</si>
  <si>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</si>
  <si>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</si>
  <si>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</si>
  <si>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</si>
  <si>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</si>
  <si>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</si>
  <si>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</si>
  <si>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</si>
  <si>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</si>
  <si>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</si>
  <si>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</si>
  <si>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</si>
  <si>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</si>
  <si>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</si>
  <si>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</si>
  <si>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</si>
  <si>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</si>
  <si>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</si>
  <si>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</si>
  <si>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</si>
  <si>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</si>
  <si>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</si>
  <si>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</si>
  <si>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</si>
  <si>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</si>
  <si>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</si>
  <si>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</si>
  <si>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</si>
  <si>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</si>
  <si>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</si>
  <si>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</si>
  <si>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</si>
  <si>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</si>
  <si>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</si>
  <si>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</si>
  <si>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</si>
  <si>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</si>
  <si>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</si>
  <si>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</si>
  <si>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</si>
  <si>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</si>
  <si>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</si>
  <si>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</si>
  <si>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</si>
  <si>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</si>
  <si>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</si>
  <si>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</si>
  <si>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</si>
  <si>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</si>
  <si>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</si>
  <si>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</si>
  <si>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</si>
  <si>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</si>
  <si>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</si>
  <si>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</si>
  <si>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</si>
  <si>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</si>
  <si>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</si>
  <si>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</si>
  <si>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</si>
  <si>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</si>
  <si>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</si>
  <si>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</si>
  <si>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</si>
  <si>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</si>
  <si>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</si>
  <si>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</si>
  <si>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</si>
  <si>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</si>
  <si>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</si>
  <si>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</si>
  <si>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</si>
  <si>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</si>
  <si>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</si>
  <si>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</si>
  <si>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</si>
  <si>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</si>
  <si>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</si>
  <si>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</si>
  <si>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</si>
  <si>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</si>
  <si>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</si>
  <si>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</si>
  <si>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</si>
  <si>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</si>
  <si>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</si>
  <si>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</si>
  <si>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</si>
  <si>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</si>
  <si>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</si>
  <si>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</si>
  <si>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</si>
  <si>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</si>
  <si>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</si>
  <si>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</si>
  <si>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</si>
  <si>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</si>
  <si>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</si>
  <si>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</si>
  <si>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</si>
  <si>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</si>
  <si>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</si>
  <si>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</si>
  <si>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</si>
  <si>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</si>
  <si>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</si>
  <si>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</si>
  <si>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</si>
  <si>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</si>
  <si>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</si>
  <si>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</si>
  <si>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</si>
  <si>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</si>
  <si>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</si>
  <si>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</si>
  <si>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</si>
  <si>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</si>
  <si>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</si>
  <si>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</si>
  <si>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</si>
  <si>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</si>
  <si>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</si>
  <si>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</si>
  <si>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</si>
  <si>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</si>
  <si>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</si>
  <si>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</si>
  <si>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</si>
  <si>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</si>
  <si>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</si>
  <si>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</si>
  <si>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</si>
  <si>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</si>
  <si>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</si>
  <si>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</si>
  <si>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</si>
  <si>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</si>
  <si>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</si>
  <si>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</si>
  <si>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</si>
  <si>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</si>
  <si>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</si>
  <si>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</si>
  <si>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</si>
  <si>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</si>
  <si>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</si>
  <si>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</si>
  <si>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</si>
  <si>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</si>
  <si>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</si>
  <si>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</si>
  <si>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</si>
  <si>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</si>
  <si>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</si>
  <si>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</si>
  <si>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</si>
  <si>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</si>
  <si>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</si>
  <si>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</si>
  <si>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</si>
  <si>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</si>
  <si>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</si>
  <si>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</si>
  <si>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</si>
  <si>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</si>
  <si>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</si>
  <si>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</si>
  <si>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</si>
  <si>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</si>
  <si>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</si>
  <si>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</si>
  <si>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</si>
  <si>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</si>
  <si>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</si>
  <si>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</si>
  <si>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</si>
  <si>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</si>
  <si>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</si>
  <si>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</si>
  <si>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</si>
  <si>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</si>
  <si>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</si>
  <si>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</si>
  <si>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</si>
  <si>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</si>
  <si>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</si>
  <si>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</si>
  <si>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</si>
  <si>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</si>
  <si>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</si>
  <si>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</si>
  <si>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</si>
  <si>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</si>
  <si>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</si>
  <si>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</si>
  <si>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</si>
  <si>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</si>
  <si>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</si>
  <si>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</si>
  <si>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</si>
  <si>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</si>
  <si>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</si>
  <si>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</si>
  <si>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</si>
  <si>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</si>
  <si>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</si>
  <si>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</si>
  <si>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</si>
  <si>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</si>
  <si>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</si>
  <si>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</si>
  <si>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</si>
  <si>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</si>
  <si>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</si>
  <si>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</si>
  <si>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</si>
  <si>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</si>
  <si>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</si>
  <si>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</si>
  <si>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</si>
  <si>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</si>
  <si>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</si>
  <si>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</si>
  <si>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</si>
  <si>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</si>
  <si>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</si>
  <si>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</si>
  <si>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</si>
  <si>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</si>
  <si>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</si>
  <si>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</si>
  <si>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</si>
  <si>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</si>
  <si>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</si>
  <si>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</si>
  <si>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</si>
  <si>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</si>
  <si>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</si>
  <si>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</si>
  <si>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</si>
  <si>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</si>
  <si>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</si>
  <si>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</si>
  <si>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</si>
  <si>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</si>
  <si>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</si>
  <si>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</si>
  <si>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</si>
  <si>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</si>
  <si>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</si>
  <si>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</si>
  <si>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</si>
  <si>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</si>
  <si>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</si>
  <si>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</si>
  <si>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</si>
  <si>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</si>
  <si>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</si>
  <si>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</si>
  <si>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</si>
  <si>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</si>
  <si>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</si>
  <si>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</si>
  <si>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</si>
  <si>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</si>
  <si>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</si>
  <si>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</si>
  <si>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</si>
  <si>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</si>
  <si>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</si>
  <si>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</si>
  <si>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</si>
  <si>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</si>
  <si>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</si>
  <si>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</si>
  <si>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</si>
  <si>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</si>
  <si>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</si>
  <si>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</si>
  <si>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</si>
  <si>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</si>
  <si>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</si>
  <si>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</si>
  <si>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</si>
  <si>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</si>
  <si>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</si>
  <si>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</si>
  <si>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</si>
  <si>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</si>
  <si>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</si>
  <si>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</si>
  <si>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</si>
  <si>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</si>
  <si>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</si>
  <si>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</si>
  <si>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</si>
  <si>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</si>
  <si>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</si>
  <si>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</si>
  <si>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</si>
  <si>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</si>
  <si>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</si>
  <si>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</si>
  <si>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</si>
  <si>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</si>
  <si>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</si>
  <si>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</si>
  <si>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</si>
  <si>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</si>
  <si>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</si>
  <si>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</si>
  <si>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</si>
  <si>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</si>
  <si>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</si>
  <si>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</si>
  <si>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</si>
  <si>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</si>
  <si>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</si>
  <si>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</si>
  <si>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</si>
  <si>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</si>
  <si>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</si>
  <si>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</si>
  <si>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</si>
  <si>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</si>
  <si>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</si>
  <si>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</si>
  <si>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</si>
  <si>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</si>
  <si>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</si>
  <si>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</si>
  <si>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</si>
  <si>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</si>
  <si>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</si>
  <si>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</si>
  <si>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</si>
  <si>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</si>
  <si>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</si>
  <si>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</si>
  <si>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</si>
  <si>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</si>
  <si>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</si>
  <si>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</si>
  <si>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</si>
  <si>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</si>
  <si>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</si>
  <si>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</si>
  <si>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</si>
  <si>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</si>
  <si>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</si>
  <si>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</si>
  <si>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</si>
  <si>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</si>
  <si>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</si>
  <si>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</si>
  <si>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</si>
  <si>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</si>
  <si>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</si>
  <si>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</si>
  <si>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</si>
  <si>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</si>
  <si>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</si>
  <si>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</si>
  <si>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</si>
  <si>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</si>
  <si>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</si>
  <si>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</si>
  <si>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</si>
  <si>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</si>
  <si>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</si>
  <si>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</si>
  <si>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</si>
  <si>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</si>
  <si>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</si>
  <si>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</si>
  <si>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</si>
  <si>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</si>
  <si>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</si>
  <si>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</si>
  <si>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</si>
  <si>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</si>
  <si>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</si>
  <si>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</si>
  <si>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</si>
  <si>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</si>
  <si>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</si>
  <si>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</si>
  <si>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</si>
  <si>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</si>
  <si>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</si>
  <si>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</si>
  <si>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</si>
  <si>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</si>
  <si>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</si>
  <si>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</si>
  <si>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</si>
  <si>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</si>
  <si>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</si>
  <si>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</si>
  <si>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</si>
  <si>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</si>
  <si>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</si>
  <si>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</si>
  <si>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</si>
  <si>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</si>
  <si>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</si>
  <si>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</si>
  <si>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</si>
  <si>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</si>
  <si>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</si>
  <si>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</si>
  <si>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</si>
  <si>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</si>
  <si>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</si>
  <si>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</si>
  <si>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</si>
  <si>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</si>
  <si>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</si>
  <si>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</si>
  <si>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</si>
  <si>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</si>
  <si>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</si>
  <si>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</si>
  <si>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</si>
  <si>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</si>
  <si>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</si>
  <si>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</si>
  <si>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</si>
  <si>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</si>
  <si>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</si>
  <si>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</si>
  <si>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</si>
  <si>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</si>
  <si>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</si>
  <si>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</si>
  <si>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</si>
  <si>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</si>
  <si>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</si>
  <si>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</si>
  <si>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</si>
  <si>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</si>
  <si>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</si>
  <si>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</si>
  <si>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</si>
  <si>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</si>
  <si>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</si>
  <si>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</si>
  <si>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</si>
  <si>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</si>
  <si>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</si>
  <si>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</si>
  <si>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</si>
  <si>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</si>
  <si>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</si>
  <si>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</si>
  <si>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</si>
  <si>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</si>
  <si>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</si>
  <si>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</si>
  <si>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</si>
  <si>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</si>
  <si>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</si>
  <si>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</si>
  <si>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</si>
  <si>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</si>
  <si>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</si>
  <si>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</si>
  <si>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</si>
  <si>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</si>
  <si>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</si>
  <si>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</si>
  <si>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</si>
  <si>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</si>
  <si>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</si>
  <si>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</si>
  <si>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</si>
  <si>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</si>
  <si>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</si>
  <si>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</si>
  <si>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</si>
  <si>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</si>
  <si>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</si>
  <si>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</si>
  <si>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</si>
  <si>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</si>
  <si>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</si>
  <si>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</si>
  <si>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</si>
  <si>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</si>
  <si>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</si>
  <si>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</si>
  <si>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</si>
  <si>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</si>
  <si>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</si>
  <si>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</si>
  <si>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</si>
  <si>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</si>
  <si>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</si>
  <si>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</si>
  <si>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</si>
  <si>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</si>
  <si>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</si>
  <si>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</si>
  <si>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</si>
  <si>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</si>
  <si>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</si>
  <si>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</si>
  <si>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</si>
  <si>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</si>
  <si>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</si>
  <si>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</si>
  <si>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</si>
  <si>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</si>
  <si>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</si>
  <si>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</si>
  <si>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</si>
  <si>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</si>
  <si>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</si>
  <si>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</si>
  <si>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</si>
  <si>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</si>
  <si>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</si>
  <si>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</si>
  <si>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</si>
  <si>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</si>
  <si>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</si>
  <si>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</si>
  <si>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</si>
  <si>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</si>
  <si>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</si>
  <si>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</si>
  <si>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</si>
  <si>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</si>
  <si>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</si>
  <si>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</si>
  <si>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</si>
  <si>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</si>
  <si>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</si>
  <si>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</si>
  <si>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</si>
  <si>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</si>
  <si>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</si>
  <si>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</si>
  <si>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</si>
  <si>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</si>
  <si>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</si>
  <si>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</si>
  <si>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</si>
  <si>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</si>
  <si>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</si>
  <si>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</si>
  <si>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</si>
  <si>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</si>
  <si>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</si>
  <si>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</si>
  <si>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</si>
  <si>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</si>
  <si>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</si>
  <si>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</si>
  <si>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</si>
  <si>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</si>
  <si>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</si>
  <si>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</si>
  <si>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</si>
  <si>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</si>
  <si>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</si>
  <si>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</si>
  <si>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</si>
  <si>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</si>
  <si>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</si>
  <si>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</si>
  <si>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</si>
  <si>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</si>
  <si>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</si>
  <si>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</si>
  <si>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</si>
  <si>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</si>
  <si>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</si>
  <si>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</si>
  <si>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</si>
  <si>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</si>
  <si>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</si>
  <si>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</si>
  <si>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</si>
  <si>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</si>
  <si>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</si>
  <si>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</si>
  <si>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</si>
  <si>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</si>
  <si>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</si>
  <si>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</si>
  <si>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</si>
  <si>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</si>
  <si>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</si>
  <si>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</si>
  <si>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</si>
  <si>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</si>
  <si>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</si>
  <si>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</si>
  <si>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</si>
  <si>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</si>
  <si>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</si>
  <si>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</si>
  <si>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</si>
  <si>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</si>
  <si>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</si>
  <si>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</si>
  <si>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</si>
  <si>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</si>
  <si>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</si>
  <si>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</si>
  <si>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</si>
  <si>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</si>
  <si>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</si>
  <si>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</si>
  <si>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</si>
  <si>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</si>
  <si>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</si>
  <si>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</si>
  <si>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</si>
  <si>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</si>
  <si>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</si>
  <si>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</si>
  <si>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</si>
  <si>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</si>
  <si>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</si>
  <si>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</si>
  <si>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</si>
  <si>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</si>
  <si>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</si>
  <si>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</si>
  <si>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</si>
  <si>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</si>
  <si>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</si>
  <si>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</si>
  <si>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</si>
  <si>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</si>
  <si>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</si>
  <si>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</si>
  <si>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</si>
  <si>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</si>
  <si>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</si>
  <si>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</si>
  <si>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</si>
  <si>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</si>
  <si>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</si>
  <si>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</si>
  <si>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</si>
  <si>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</si>
  <si>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</si>
  <si>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</si>
  <si>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</si>
  <si>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</si>
  <si>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</si>
  <si>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</si>
  <si>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</si>
  <si>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</si>
  <si>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</si>
  <si>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</si>
  <si>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</si>
  <si>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</si>
  <si>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</si>
  <si>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</si>
  <si>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</si>
  <si>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</si>
  <si>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</si>
  <si>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</si>
  <si>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</si>
  <si>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</si>
  <si>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</si>
  <si>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</si>
  <si>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</si>
  <si>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</si>
  <si>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</si>
  <si>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</si>
  <si>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</si>
  <si>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</si>
  <si>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</si>
  <si>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</si>
  <si>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</si>
  <si>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</si>
  <si>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</si>
  <si>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</si>
  <si>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</si>
  <si>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</si>
  <si>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</si>
  <si>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</si>
  <si>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</si>
  <si>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</si>
  <si>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</si>
  <si>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</si>
  <si>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</si>
  <si>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</si>
  <si>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</si>
  <si>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</si>
  <si>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</si>
  <si>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</si>
  <si>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</si>
  <si>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</si>
  <si>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</si>
  <si>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</si>
  <si>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</si>
  <si>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</si>
  <si>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</si>
  <si>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</si>
  <si>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</si>
  <si>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</si>
  <si>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</si>
  <si>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</si>
  <si>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</si>
  <si>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</si>
  <si>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</si>
  <si>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</si>
  <si>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</si>
  <si>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</si>
  <si>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</si>
  <si>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</si>
  <si>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</si>
  <si>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</si>
  <si>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</si>
  <si>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</si>
  <si>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</si>
  <si>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</si>
  <si>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</si>
  <si>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</si>
  <si>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</si>
  <si>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</si>
  <si>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</si>
  <si>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</si>
  <si>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</si>
  <si>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</si>
  <si>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</si>
  <si>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</si>
  <si>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</si>
  <si>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</si>
  <si>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</si>
  <si>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</si>
  <si>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</si>
  <si>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</si>
  <si>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</si>
  <si>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</si>
  <si>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</si>
  <si>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</si>
  <si>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</si>
  <si>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</si>
  <si>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</si>
  <si>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</si>
  <si>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</si>
  <si>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</si>
  <si>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</si>
  <si>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</si>
  <si>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</si>
  <si>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</si>
  <si>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</si>
  <si>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</si>
  <si>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</si>
  <si>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</si>
  <si>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</si>
  <si>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</si>
  <si>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</si>
  <si>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</si>
  <si>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</si>
  <si>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</si>
  <si>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</si>
  <si>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</si>
  <si>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</si>
  <si>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</si>
  <si>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</si>
  <si>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</si>
  <si>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</si>
  <si>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</si>
  <si>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</si>
  <si>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</si>
  <si>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</si>
  <si>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</si>
  <si>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</si>
  <si>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</si>
  <si>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</si>
  <si>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</si>
  <si>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</si>
  <si>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</si>
  <si>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</si>
  <si>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</si>
  <si>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</si>
  <si>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</si>
  <si>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</si>
  <si>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</si>
  <si>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</si>
  <si>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</si>
  <si>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</si>
  <si>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</si>
  <si>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</si>
  <si>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</si>
  <si>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</si>
  <si>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</si>
  <si>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</si>
  <si>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</si>
  <si>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</si>
  <si>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</si>
  <si>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</si>
  <si>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</si>
  <si>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</si>
  <si>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</si>
  <si>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</si>
  <si>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</si>
  <si>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</si>
  <si>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</si>
  <si>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</si>
  <si>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</si>
  <si>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</si>
  <si>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</si>
  <si>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</si>
  <si>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</si>
  <si>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</si>
  <si>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</si>
  <si>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</si>
  <si>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</si>
  <si>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</si>
  <si>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</si>
  <si>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</si>
  <si>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</si>
  <si>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</si>
  <si>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</si>
  <si>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</si>
  <si>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</si>
  <si>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</si>
  <si>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</si>
  <si>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</si>
  <si>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</si>
  <si>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</si>
  <si>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</si>
  <si>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</si>
  <si>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</si>
  <si>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</si>
  <si>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</si>
  <si>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</si>
  <si>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</si>
  <si>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</si>
  <si>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</si>
  <si>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</si>
  <si>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</si>
  <si>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</si>
  <si>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</si>
  <si>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</si>
  <si>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</si>
  <si>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</si>
  <si>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</si>
  <si>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</si>
  <si>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</si>
  <si>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</si>
  <si>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</si>
  <si>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</si>
  <si>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</si>
  <si>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</si>
  <si>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</si>
  <si>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</si>
  <si>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</si>
  <si>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</si>
  <si>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</si>
  <si>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</si>
  <si>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</si>
  <si>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</si>
  <si>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</si>
  <si>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</si>
  <si>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</si>
  <si>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</si>
  <si>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</si>
  <si>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</si>
  <si>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</si>
  <si>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</si>
  <si>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</si>
  <si>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</si>
  <si>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</si>
  <si>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</si>
  <si>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</si>
  <si>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</si>
  <si>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</si>
  <si>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</si>
  <si>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</si>
  <si>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</si>
  <si>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</si>
  <si>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</si>
  <si>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</si>
  <si>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</si>
  <si>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</si>
  <si>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</si>
  <si>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</si>
  <si>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</si>
  <si>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</si>
  <si>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</si>
  <si>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</si>
  <si>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</si>
  <si>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</si>
  <si>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</si>
  <si>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</si>
  <si>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</si>
  <si>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</si>
  <si>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</si>
  <si>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</si>
  <si>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</si>
  <si>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</si>
  <si>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</si>
  <si>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</si>
  <si>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</si>
  <si>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</si>
  <si>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</si>
  <si>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</si>
  <si>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</si>
  <si>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</si>
  <si>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</si>
  <si>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</si>
  <si>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</si>
  <si>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</si>
  <si>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</si>
  <si>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</si>
  <si>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</si>
  <si>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</si>
  <si>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</si>
  <si>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</si>
  <si>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</si>
  <si>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</si>
  <si>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</si>
  <si>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</si>
  <si>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</si>
  <si>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</si>
  <si>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</si>
  <si>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</si>
  <si>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</si>
  <si>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</si>
  <si>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</si>
  <si>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</si>
  <si>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</si>
  <si>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</si>
  <si>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</si>
  <si>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</si>
  <si>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</si>
  <si>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</si>
  <si>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</si>
  <si>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</si>
  <si>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</si>
  <si>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</si>
  <si>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</si>
  <si>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</si>
  <si>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</si>
  <si>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</si>
  <si>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</si>
  <si>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</si>
  <si>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</si>
  <si>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</si>
  <si>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</si>
  <si>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</si>
  <si>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</si>
  <si>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</si>
  <si>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</si>
  <si>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</si>
  <si>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</si>
  <si>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</si>
  <si>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</si>
  <si>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</si>
  <si>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</si>
  <si>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</si>
  <si>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</si>
  <si>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</si>
  <si>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</si>
  <si>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</si>
  <si>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</si>
  <si>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</si>
  <si>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</si>
  <si>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</si>
  <si>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</si>
  <si>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</si>
  <si>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</si>
  <si>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</si>
  <si>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</si>
  <si>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</si>
  <si>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</si>
  <si>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</si>
  <si>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</si>
  <si>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</si>
  <si>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</si>
  <si>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</si>
  <si>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</si>
  <si>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</si>
  <si>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</si>
  <si>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</si>
  <si>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</si>
  <si>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</si>
  <si>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</si>
  <si>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</si>
  <si>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</si>
  <si>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</si>
  <si>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</si>
  <si>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</si>
  <si>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</si>
  <si>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</si>
  <si>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</si>
  <si>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</si>
  <si>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</si>
  <si>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</si>
  <si>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</si>
  <si>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</si>
  <si>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</si>
  <si>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</si>
  <si>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</si>
  <si>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</si>
  <si>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</si>
  <si>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</si>
  <si>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</si>
  <si>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</si>
  <si>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</si>
  <si>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</si>
  <si>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</si>
  <si>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</si>
  <si>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</si>
  <si>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</si>
  <si>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</si>
  <si>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</si>
  <si>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</si>
  <si>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</si>
  <si>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</si>
  <si>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</si>
  <si>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</si>
  <si>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</si>
  <si>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</si>
  <si>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</si>
  <si>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</si>
  <si>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</si>
  <si>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</si>
  <si>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</si>
  <si>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</si>
  <si>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</si>
  <si>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</si>
  <si>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</si>
  <si>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</si>
  <si>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</si>
  <si>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</si>
  <si>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</si>
  <si>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</si>
  <si>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</si>
  <si>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</si>
  <si>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</si>
  <si>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</si>
  <si>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</si>
  <si>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</si>
  <si>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</si>
  <si>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</si>
  <si>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</si>
  <si>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</si>
  <si>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</si>
  <si>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</si>
  <si>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</si>
  <si>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</si>
  <si>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</si>
  <si>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</si>
  <si>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</si>
  <si>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</si>
  <si>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</si>
  <si>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</si>
  <si>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</si>
  <si>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</si>
  <si>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</si>
  <si>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</si>
  <si>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</si>
  <si>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</si>
  <si>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</si>
  <si>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</si>
  <si>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</si>
  <si>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</si>
  <si>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</si>
  <si>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</si>
  <si>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</si>
  <si>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</si>
  <si>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</si>
  <si>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</si>
  <si>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</si>
  <si>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</si>
  <si>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</si>
  <si>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</si>
  <si>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</si>
  <si>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</si>
  <si>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</si>
  <si>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</si>
  <si>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</si>
  <si>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</si>
  <si>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</si>
  <si>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</si>
  <si>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</si>
  <si>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</si>
  <si>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</si>
  <si>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</si>
  <si>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</si>
  <si>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</si>
  <si>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</si>
  <si>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</si>
  <si>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</si>
  <si>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</si>
  <si>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</si>
  <si>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</si>
  <si>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</si>
  <si>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</si>
  <si>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</si>
  <si>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</si>
  <si>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</si>
  <si>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</si>
  <si>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</si>
  <si>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</si>
  <si>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</si>
  <si>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</si>
  <si>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</si>
  <si>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</si>
  <si>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</si>
  <si>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</si>
  <si>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</si>
  <si>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</si>
  <si>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</si>
  <si>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</si>
  <si>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</si>
  <si>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</si>
  <si>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</si>
  <si>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</si>
  <si>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</si>
  <si>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</si>
  <si>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</si>
  <si>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</si>
  <si>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</si>
  <si>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</si>
  <si>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</si>
  <si>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</si>
  <si>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</si>
  <si>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</si>
  <si>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</si>
  <si>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</si>
  <si>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</si>
  <si>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</si>
  <si>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</si>
  <si>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</si>
  <si>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</si>
  <si>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</si>
  <si>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</si>
  <si>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</si>
  <si>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</si>
  <si>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</si>
  <si>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</si>
  <si>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</si>
  <si>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</si>
  <si>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</si>
  <si>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</si>
  <si>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</si>
  <si>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</si>
  <si>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</si>
  <si>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</si>
  <si>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</si>
  <si>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</si>
  <si>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</si>
  <si>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</si>
  <si>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</si>
  <si>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</si>
  <si>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</si>
  <si>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</si>
  <si>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</si>
  <si>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</si>
  <si>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</si>
  <si>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</si>
  <si>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</si>
  <si>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</si>
  <si>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</si>
  <si>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</si>
  <si>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</si>
  <si>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</si>
  <si>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</si>
  <si>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</si>
  <si>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</si>
  <si>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</si>
  <si>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</si>
  <si>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</si>
  <si>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</si>
  <si>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</si>
  <si>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</si>
  <si>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</si>
  <si>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</si>
  <si>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</si>
  <si>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</si>
  <si>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</si>
  <si>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</si>
  <si>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</si>
  <si>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</si>
  <si>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</si>
  <si>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</si>
  <si>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</si>
  <si>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</si>
  <si>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</si>
  <si>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</si>
  <si>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</si>
  <si>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</si>
  <si>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</si>
  <si>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</si>
  <si>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</si>
  <si>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</si>
  <si>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</si>
  <si>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</si>
  <si>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</si>
  <si>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</si>
  <si>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</si>
  <si>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</si>
  <si>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</si>
  <si>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</si>
  <si>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</si>
  <si>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</si>
  <si>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</si>
  <si>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</si>
  <si>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</si>
  <si>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</si>
  <si>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</si>
  <si>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</si>
  <si>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</si>
  <si>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</si>
  <si>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</si>
  <si>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</si>
  <si>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</si>
  <si>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</si>
  <si>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</si>
  <si>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</si>
  <si>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</si>
  <si>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</si>
  <si>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</si>
  <si>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</si>
  <si>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</si>
  <si>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</si>
  <si>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</si>
  <si>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</si>
  <si>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</si>
  <si>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</si>
  <si>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</si>
  <si>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</si>
  <si>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</si>
  <si>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</si>
  <si>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</si>
  <si>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</si>
  <si>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</si>
  <si>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</si>
  <si>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</si>
  <si>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</si>
  <si>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</si>
  <si>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</si>
  <si>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</si>
  <si>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</si>
  <si>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</si>
  <si>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</si>
  <si>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</si>
  <si>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</si>
  <si>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</si>
  <si>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</si>
  <si>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</si>
  <si>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</si>
  <si>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</si>
  <si>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</si>
  <si>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</si>
  <si>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</si>
  <si>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</si>
  <si>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</si>
  <si>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</si>
  <si>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</si>
  <si>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</si>
  <si>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</si>
  <si>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</si>
  <si>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</si>
  <si>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</si>
  <si>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</si>
  <si>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</si>
  <si>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</si>
  <si>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</si>
  <si>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</si>
  <si>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</si>
  <si>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</si>
  <si>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</si>
  <si>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</si>
  <si>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</si>
  <si>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</si>
  <si>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</si>
  <si>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</si>
  <si>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</si>
  <si>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</si>
  <si>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</si>
  <si>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</si>
  <si>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</si>
  <si>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</si>
  <si>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</si>
  <si>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</si>
  <si>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</si>
  <si>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</si>
  <si>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</si>
  <si>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</si>
  <si>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</si>
  <si>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</si>
  <si>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</si>
  <si>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</si>
  <si>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</si>
  <si>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</si>
  <si>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</si>
  <si>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</si>
  <si>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</si>
  <si>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</si>
  <si>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</si>
  <si>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</si>
  <si>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</si>
  <si>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</si>
  <si>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</si>
  <si>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</si>
  <si>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</si>
  <si>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</si>
  <si>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</si>
  <si>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</si>
  <si>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</si>
  <si>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</si>
  <si>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</si>
  <si>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</si>
  <si>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</si>
  <si>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</si>
  <si>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</si>
  <si>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</si>
  <si>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</si>
  <si>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</si>
  <si>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</si>
  <si>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</si>
  <si>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</si>
  <si>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</si>
  <si>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</si>
  <si>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</si>
  <si>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</si>
  <si>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</si>
  <si>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</si>
  <si>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</si>
  <si>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</si>
  <si>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</si>
  <si>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</si>
  <si>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</si>
  <si>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</si>
  <si>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</si>
  <si>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</si>
  <si>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</si>
  <si>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</si>
  <si>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</si>
  <si>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</si>
  <si>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</si>
  <si>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</si>
  <si>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</si>
  <si>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</si>
  <si>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</si>
  <si>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</si>
  <si>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</si>
  <si>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</si>
  <si>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</si>
  <si>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</si>
  <si>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</si>
  <si>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</si>
  <si>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</si>
  <si>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</si>
  <si>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</si>
  <si>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</si>
  <si>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</si>
  <si>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</si>
  <si>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</si>
  <si>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</si>
  <si>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</si>
  <si>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</si>
  <si>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</si>
  <si>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</si>
  <si>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</si>
  <si>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</si>
  <si>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</si>
  <si>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</si>
  <si>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</si>
  <si>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</si>
  <si>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</si>
  <si>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</si>
  <si>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</si>
  <si>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</si>
  <si>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</si>
  <si>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</si>
  <si>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</si>
  <si>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</si>
  <si>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</si>
  <si>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</si>
  <si>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</si>
  <si>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</si>
  <si>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</si>
  <si>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</si>
  <si>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</si>
  <si>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</si>
  <si>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</si>
  <si>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</si>
  <si>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</si>
  <si>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</si>
  <si>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</si>
  <si>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</si>
  <si>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</si>
  <si>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</si>
  <si>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</si>
  <si>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</si>
  <si>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</si>
  <si>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</si>
  <si>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</si>
  <si>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</si>
  <si>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</si>
  <si>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</si>
  <si>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</si>
  <si>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</si>
  <si>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</si>
  <si>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</si>
  <si>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</si>
  <si>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</si>
  <si>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</si>
  <si>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</si>
  <si>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</si>
  <si>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</si>
  <si>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</si>
  <si>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</si>
  <si>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</si>
  <si>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</si>
  <si>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</si>
  <si>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</si>
  <si>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</si>
  <si>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</si>
  <si>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</si>
  <si>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</si>
  <si>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</si>
  <si>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</si>
  <si>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</si>
  <si>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</si>
  <si>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</si>
  <si>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</si>
  <si>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</si>
  <si>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</si>
  <si>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</si>
  <si>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</si>
  <si>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</si>
  <si>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</si>
  <si>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</si>
  <si>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</si>
  <si>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</si>
  <si>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</si>
  <si>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</si>
  <si>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</si>
  <si>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</si>
  <si>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</si>
  <si>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</si>
  <si>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</si>
  <si>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</si>
  <si>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</si>
  <si>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</si>
  <si>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</si>
  <si>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</si>
  <si>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</si>
  <si>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</si>
  <si>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</si>
  <si>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</si>
  <si>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</si>
  <si>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</si>
  <si>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</si>
  <si>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</si>
  <si>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</si>
  <si>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</si>
  <si>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</si>
  <si>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</si>
  <si>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</si>
  <si>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</si>
  <si>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</si>
  <si>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</si>
  <si>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</si>
  <si>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</si>
  <si>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</si>
  <si>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</si>
  <si>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</si>
  <si>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</si>
  <si>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</si>
  <si>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</si>
  <si>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</si>
  <si>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</si>
  <si>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</si>
  <si>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</si>
  <si>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</si>
  <si>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</si>
  <si>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</si>
  <si>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</si>
  <si>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</si>
  <si>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</si>
  <si>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</si>
  <si>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</si>
  <si>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</si>
  <si>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</si>
  <si>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</si>
  <si>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</si>
  <si>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</si>
  <si>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</si>
  <si>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</si>
  <si>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</si>
  <si>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</si>
  <si>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</si>
  <si>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</si>
  <si>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</si>
  <si>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</si>
  <si>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</si>
  <si>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</si>
  <si>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</si>
  <si>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</si>
  <si>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</si>
  <si>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</si>
  <si>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</si>
  <si>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</si>
  <si>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</si>
  <si>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</si>
  <si>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</si>
  <si>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</si>
  <si>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</si>
  <si>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</si>
  <si>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</si>
  <si>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</si>
  <si>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</si>
  <si>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</si>
  <si>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</si>
  <si>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</si>
  <si>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</si>
  <si>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</si>
  <si>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</si>
  <si>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</si>
  <si>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</si>
  <si>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</si>
  <si>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</si>
  <si>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</si>
  <si>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</si>
  <si>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</si>
  <si>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</si>
  <si>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</si>
  <si>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</si>
  <si>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</si>
  <si>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</si>
  <si>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</si>
  <si>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</si>
  <si>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</si>
  <si>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</si>
  <si>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</si>
  <si>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</si>
  <si>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</si>
  <si>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</si>
  <si>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</si>
  <si>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</si>
  <si>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</si>
  <si>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</si>
  <si>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</si>
  <si>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</si>
  <si>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</si>
  <si>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</si>
  <si>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</si>
  <si>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</si>
  <si>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</si>
  <si>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</si>
  <si>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</si>
  <si>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</si>
  <si>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</si>
  <si>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</si>
  <si>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</si>
  <si>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</si>
  <si>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</si>
  <si>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</si>
  <si>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</si>
  <si>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</si>
  <si>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</si>
  <si>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</si>
  <si>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</si>
  <si>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</si>
  <si>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</si>
  <si>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</si>
  <si>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</si>
  <si>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</si>
  <si>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</si>
  <si>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</si>
  <si>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</si>
  <si>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</si>
  <si>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</si>
  <si>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</si>
  <si>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</si>
  <si>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</si>
  <si>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</si>
  <si>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</si>
  <si>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</si>
  <si>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</si>
  <si>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</si>
  <si>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</si>
  <si>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</si>
  <si>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</si>
  <si>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</si>
  <si>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</si>
  <si>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</si>
  <si>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</si>
  <si>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</si>
  <si>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</si>
  <si>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</si>
  <si>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</si>
  <si>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</si>
  <si>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</si>
  <si>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</si>
  <si>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</si>
  <si>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</si>
  <si>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</si>
  <si>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</si>
  <si>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</si>
  <si>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</si>
  <si>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</si>
  <si>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</si>
  <si>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</si>
  <si>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</si>
  <si>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</si>
  <si>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</si>
  <si>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</si>
  <si>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</si>
  <si>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</si>
  <si>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</si>
  <si>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</si>
  <si>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</si>
  <si>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</si>
  <si>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</si>
  <si>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</si>
  <si>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</si>
  <si>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</si>
  <si>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</si>
  <si>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</si>
  <si>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</si>
  <si>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</si>
  <si>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</si>
  <si>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</si>
  <si>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</si>
  <si>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</si>
  <si>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</si>
  <si>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</si>
  <si>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</si>
  <si>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</si>
  <si>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</si>
  <si>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</si>
  <si>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</si>
  <si>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</si>
  <si>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</si>
  <si>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</si>
  <si>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</si>
  <si>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</si>
  <si>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</si>
  <si>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</si>
  <si>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</si>
  <si>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</si>
  <si>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</si>
  <si>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</si>
  <si>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</si>
  <si>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</si>
  <si>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</si>
  <si>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</si>
  <si>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</si>
  <si>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</si>
  <si>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</si>
  <si>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</si>
  <si>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</si>
  <si>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</si>
  <si>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</si>
  <si>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</si>
  <si>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</si>
  <si>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</si>
  <si>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</si>
  <si>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</si>
  <si>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</si>
  <si>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</si>
  <si>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</si>
  <si>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</si>
  <si>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</si>
  <si>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</si>
  <si>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</si>
  <si>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</si>
  <si>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</si>
  <si>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</si>
  <si>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</si>
  <si>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</si>
  <si>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</si>
  <si>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</si>
  <si>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</si>
  <si>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</si>
  <si>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</si>
  <si>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</si>
  <si>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</si>
  <si>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</si>
  <si>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</si>
  <si>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</si>
  <si>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</si>
  <si>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</si>
  <si>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</si>
  <si>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</si>
  <si>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</si>
  <si>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</si>
  <si>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</si>
  <si>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</si>
  <si>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</si>
  <si>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</si>
  <si>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</si>
  <si>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</si>
  <si>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</si>
  <si>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</si>
  <si>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</si>
  <si>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</si>
  <si>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</si>
  <si>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</si>
  <si>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</si>
  <si>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</si>
  <si>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</si>
  <si>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</si>
  <si>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</si>
  <si>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</si>
  <si>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</si>
  <si>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</si>
  <si>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</si>
  <si>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</si>
  <si>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</si>
  <si>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</si>
  <si>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</si>
  <si>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</si>
  <si>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</si>
  <si>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</si>
  <si>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</si>
  <si>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</si>
  <si>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</si>
  <si>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</si>
  <si>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</si>
  <si>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</si>
  <si>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</si>
  <si>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</si>
  <si>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</si>
  <si>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</si>
  <si>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</si>
  <si>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</si>
  <si>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</si>
  <si>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</si>
  <si>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</si>
  <si>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</si>
  <si>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</si>
  <si>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</si>
  <si>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</si>
  <si>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</si>
  <si>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</si>
  <si>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</si>
  <si>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</si>
  <si>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</si>
  <si>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</si>
  <si>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</si>
  <si>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</si>
  <si>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</si>
  <si>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</si>
  <si>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</si>
  <si>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</si>
  <si>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</si>
  <si>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</si>
  <si>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</si>
  <si>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</si>
  <si>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</si>
  <si>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</si>
  <si>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</si>
  <si>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</si>
  <si>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</si>
  <si>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</si>
  <si>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</si>
  <si>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</si>
  <si>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</si>
  <si>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</si>
  <si>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</si>
  <si>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</si>
  <si>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</si>
  <si>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</si>
  <si>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</si>
  <si>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</si>
  <si>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</si>
  <si>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</si>
  <si>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</si>
  <si>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</si>
  <si>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</si>
  <si>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</si>
  <si>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</si>
  <si>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</si>
  <si>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</si>
  <si>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</si>
  <si>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</si>
  <si>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</si>
  <si>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</si>
  <si>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</si>
  <si>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</si>
  <si>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</si>
  <si>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</si>
  <si>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</si>
  <si>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</si>
  <si>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</si>
  <si>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</si>
  <si>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</si>
  <si>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</si>
  <si>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</si>
  <si>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</si>
  <si>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</si>
  <si>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</si>
  <si>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</si>
  <si>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</si>
  <si>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</si>
  <si>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</si>
  <si>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</si>
  <si>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</si>
  <si>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</si>
  <si>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</si>
  <si>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</si>
  <si>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</si>
  <si>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</si>
  <si>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</si>
  <si>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</si>
  <si>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</si>
  <si>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</si>
  <si>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</si>
  <si>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</si>
  <si>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</si>
  <si>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</si>
  <si>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</si>
  <si>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</si>
  <si>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</si>
  <si>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</si>
  <si>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</si>
  <si>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</si>
  <si>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</si>
  <si>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</si>
  <si>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</si>
  <si>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</si>
  <si>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</si>
  <si>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</si>
  <si>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</si>
  <si>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</si>
  <si>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</si>
  <si>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</si>
  <si>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</si>
  <si>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</si>
  <si>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</si>
  <si>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</si>
  <si>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</si>
  <si>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</si>
  <si>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</si>
  <si>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</si>
  <si>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</si>
  <si>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</si>
  <si>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</si>
  <si>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</si>
  <si>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</si>
  <si>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</si>
  <si>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</si>
  <si>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</si>
  <si>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</si>
  <si>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</si>
  <si>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</si>
  <si>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</si>
  <si>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</si>
  <si>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</si>
  <si>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</si>
  <si>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</si>
  <si>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</si>
  <si>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</si>
  <si>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</si>
  <si>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</si>
  <si>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</si>
  <si>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</si>
  <si>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</si>
  <si>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</si>
  <si>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</si>
  <si>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</si>
  <si>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</si>
  <si>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</si>
  <si>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</si>
  <si>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</si>
  <si>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</si>
  <si>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</si>
  <si>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</si>
  <si>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</si>
  <si>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</si>
  <si>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</si>
  <si>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</si>
  <si>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</si>
  <si>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</si>
  <si>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</si>
  <si>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</si>
  <si>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</si>
  <si>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</si>
  <si>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</si>
  <si>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</si>
  <si>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</si>
  <si>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</si>
  <si>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</si>
  <si>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</si>
  <si>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</si>
  <si>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</si>
  <si>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</si>
  <si>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</si>
  <si>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</si>
  <si>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</si>
  <si>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</si>
  <si>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</si>
  <si>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</si>
  <si>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</si>
  <si>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</si>
  <si>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</si>
  <si>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</si>
  <si>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</si>
  <si>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</si>
  <si>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</si>
  <si>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</si>
  <si>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</si>
  <si>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</si>
  <si>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</si>
  <si>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</si>
  <si>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</si>
  <si>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</si>
  <si>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</si>
  <si>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</si>
  <si>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</si>
  <si>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</si>
  <si>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</si>
  <si>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</si>
  <si>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</si>
  <si>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</si>
  <si>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</si>
  <si>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</si>
  <si>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</si>
  <si>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</si>
  <si>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</si>
  <si>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</si>
  <si>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</si>
  <si>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</si>
  <si>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</si>
  <si>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</si>
  <si>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</si>
  <si>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</si>
  <si>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</si>
  <si>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</si>
  <si>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</si>
  <si>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</si>
  <si>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</si>
  <si>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</si>
  <si>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</si>
  <si>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</si>
  <si>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</si>
  <si>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</si>
  <si>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</si>
  <si>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</si>
  <si>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</si>
  <si>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</si>
  <si>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</si>
  <si>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</si>
  <si>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</si>
  <si>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</si>
  <si>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</si>
  <si>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</si>
  <si>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</si>
  <si>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</si>
  <si>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</si>
  <si>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</si>
  <si>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</si>
  <si>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</si>
  <si>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</si>
  <si>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</si>
  <si>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</si>
  <si>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</si>
  <si>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</si>
  <si>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</si>
  <si>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</si>
  <si>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</si>
  <si>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</si>
  <si>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</si>
  <si>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</si>
  <si>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</si>
  <si>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</si>
  <si>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</si>
  <si>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</si>
  <si>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</si>
  <si>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</si>
  <si>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</si>
  <si>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</si>
  <si>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</si>
  <si>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</si>
  <si>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</si>
  <si>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</si>
  <si>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</si>
  <si>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</si>
  <si>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</si>
  <si>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</si>
  <si>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</si>
  <si>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</si>
  <si>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</si>
  <si>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</si>
  <si>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</si>
  <si>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</si>
  <si>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</si>
  <si>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</si>
  <si>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</si>
  <si>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</si>
  <si>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</si>
  <si>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</si>
  <si>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</si>
  <si>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</si>
  <si>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</si>
  <si>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</si>
  <si>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</si>
  <si>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</si>
  <si>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</si>
  <si>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</si>
  <si>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</si>
  <si>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</si>
  <si>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</si>
  <si>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</si>
  <si>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</si>
  <si>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</si>
  <si>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</si>
  <si>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</si>
  <si>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</si>
  <si>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</si>
  <si>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</si>
  <si>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</si>
  <si>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</si>
  <si>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</si>
  <si>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</si>
  <si>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</si>
  <si>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</si>
  <si>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</si>
  <si>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</si>
  <si>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</si>
  <si>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</si>
  <si>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</si>
  <si>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</si>
  <si>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</si>
  <si>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</si>
  <si>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</si>
  <si>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</si>
  <si>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</si>
  <si>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</si>
  <si>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</si>
  <si>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</si>
  <si>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</si>
  <si>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</si>
  <si>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</si>
  <si>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</si>
  <si>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</si>
  <si>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</si>
  <si>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</si>
  <si>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</si>
  <si>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</si>
  <si>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</si>
  <si>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</si>
  <si>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</si>
  <si>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</si>
  <si>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</si>
  <si>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</si>
  <si>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</si>
  <si>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</si>
  <si>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</si>
  <si>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</si>
  <si>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</si>
  <si>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</si>
  <si>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</si>
  <si>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</si>
  <si>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</si>
  <si>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</si>
  <si>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</si>
  <si>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</si>
  <si>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</si>
  <si>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</si>
  <si>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</si>
  <si>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</si>
  <si>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</si>
  <si>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</si>
  <si>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</si>
  <si>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</si>
  <si>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</si>
  <si>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</si>
  <si>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</si>
  <si>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</si>
  <si>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</si>
  <si>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</si>
  <si>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</si>
  <si>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</si>
  <si>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</si>
  <si>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</si>
  <si>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</si>
  <si>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</si>
  <si>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</si>
  <si>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</si>
  <si>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</si>
  <si>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</si>
  <si>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</si>
  <si>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</si>
  <si>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</si>
  <si>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</si>
  <si>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</si>
  <si>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</si>
  <si>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</si>
  <si>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</si>
  <si>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</si>
  <si>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</si>
  <si>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</si>
  <si>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</si>
  <si>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</si>
  <si>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</si>
  <si>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</si>
  <si>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</si>
  <si>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</si>
  <si>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</si>
  <si>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</si>
  <si>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</si>
  <si>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</si>
  <si>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</si>
  <si>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</si>
  <si>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</si>
  <si>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</si>
  <si>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</si>
  <si>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</si>
  <si>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</si>
  <si>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</si>
  <si>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</si>
  <si>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</si>
  <si>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</si>
  <si>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</si>
  <si>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</si>
  <si>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</si>
  <si>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</si>
  <si>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</si>
  <si>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</si>
  <si>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</si>
  <si>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</si>
  <si>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</si>
  <si>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</si>
  <si>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</si>
  <si>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</si>
  <si>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</si>
  <si>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</si>
  <si>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</si>
  <si>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</si>
  <si>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</si>
  <si>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</si>
  <si>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</si>
  <si>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</si>
  <si>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</si>
  <si>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</si>
  <si>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</si>
  <si>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</si>
  <si>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</si>
  <si>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</si>
  <si>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</si>
  <si>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</si>
  <si>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</si>
  <si>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</si>
  <si>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</si>
  <si>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</si>
  <si>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</si>
  <si>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</si>
  <si>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</si>
  <si>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</si>
  <si>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</si>
  <si>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</si>
  <si>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</si>
  <si>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</si>
  <si>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</si>
  <si>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</si>
  <si>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</si>
  <si>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</si>
  <si>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</si>
  <si>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</si>
  <si>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</si>
  <si>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</si>
  <si>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</si>
  <si>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</si>
  <si>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</si>
  <si>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</si>
  <si>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</si>
  <si>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</si>
  <si>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</si>
  <si>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</si>
  <si>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</si>
  <si>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</si>
  <si>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</si>
  <si>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</si>
  <si>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</si>
  <si>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</si>
  <si>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</si>
  <si>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</si>
  <si>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</si>
  <si>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</si>
  <si>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</si>
  <si>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</si>
  <si>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</si>
  <si>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</si>
  <si>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</si>
  <si>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</si>
  <si>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</si>
  <si>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</si>
  <si>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</si>
  <si>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</si>
  <si>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</si>
  <si>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</si>
  <si>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</si>
  <si>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</si>
  <si>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</si>
  <si>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</si>
  <si>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</si>
  <si>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</si>
  <si>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</si>
  <si>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</si>
  <si>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</si>
  <si>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</si>
  <si>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</si>
  <si>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</si>
  <si>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</si>
  <si>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</si>
  <si>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</si>
  <si>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</si>
  <si>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</si>
  <si>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</si>
  <si>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</si>
  <si>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</si>
  <si>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</si>
  <si>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</si>
  <si>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</si>
  <si>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</si>
  <si>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</si>
  <si>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</si>
  <si>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</si>
  <si>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</si>
  <si>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</si>
  <si>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</si>
  <si>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</si>
  <si>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</si>
  <si>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</si>
  <si>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</si>
  <si>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</si>
  <si>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</si>
  <si>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</si>
  <si>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</si>
  <si>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</si>
  <si>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</si>
  <si>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</si>
  <si>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</si>
  <si>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</si>
  <si>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</si>
  <si>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</si>
  <si>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</si>
  <si>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</si>
  <si>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</si>
  <si>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</si>
  <si>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</si>
  <si>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</si>
  <si>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</si>
  <si>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</si>
  <si>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</si>
  <si>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</si>
  <si>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</si>
  <si>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</si>
  <si>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</si>
  <si>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</si>
  <si>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</si>
  <si>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</si>
  <si>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</si>
  <si>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</si>
  <si>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</si>
  <si>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</si>
  <si>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</si>
  <si>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</si>
  <si>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</si>
  <si>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</si>
  <si>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</si>
  <si>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</si>
  <si>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</si>
  <si>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</si>
  <si>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</si>
  <si>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</si>
  <si>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</si>
  <si>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</si>
  <si>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</si>
  <si>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</si>
  <si>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</si>
  <si>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</si>
  <si>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</si>
  <si>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</si>
  <si>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</si>
  <si>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</si>
  <si>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</si>
  <si>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</si>
  <si>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</si>
  <si>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</si>
  <si>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</si>
  <si>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</si>
  <si>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</si>
  <si>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</si>
  <si>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</si>
  <si>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</si>
  <si>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</si>
  <si>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</si>
  <si>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</si>
  <si>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</si>
  <si>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</si>
  <si>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</si>
  <si>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</si>
  <si>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</si>
  <si>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</si>
  <si>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</si>
  <si>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</si>
  <si>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</si>
  <si>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</si>
  <si>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</si>
  <si>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</si>
  <si>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</si>
  <si>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</si>
  <si>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</si>
  <si>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</si>
  <si>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</si>
  <si>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</si>
  <si>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</si>
  <si>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</si>
  <si>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</si>
  <si>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</si>
  <si>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</si>
  <si>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</si>
  <si>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</si>
  <si>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</si>
  <si>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</si>
  <si>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</si>
  <si>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</si>
  <si>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</si>
  <si>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</si>
  <si>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</si>
  <si>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</si>
  <si>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</si>
  <si>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</si>
  <si>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</si>
  <si>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</si>
  <si>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</si>
  <si>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</si>
  <si>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</si>
  <si>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</si>
  <si>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</si>
  <si>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</si>
  <si>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</si>
  <si>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</si>
  <si>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</si>
  <si>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</si>
  <si>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</si>
  <si>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</si>
  <si>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</si>
  <si>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</si>
  <si>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</si>
  <si>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</si>
  <si>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</si>
  <si>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</si>
  <si>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</si>
  <si>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</si>
  <si>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</si>
  <si>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</si>
  <si>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</si>
  <si>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</si>
  <si>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</si>
  <si>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</si>
  <si>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</si>
  <si>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</si>
  <si>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</si>
  <si>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</si>
  <si>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</si>
  <si>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</si>
  <si>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</si>
  <si>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</si>
  <si>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</si>
  <si>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</si>
  <si>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</si>
  <si>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</si>
  <si>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</si>
  <si>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</si>
  <si>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</si>
  <si>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</si>
  <si>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</si>
  <si>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</si>
  <si>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</si>
  <si>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</si>
  <si>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</si>
  <si>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</si>
  <si>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</si>
  <si>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</si>
  <si>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</si>
  <si>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</si>
  <si>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</si>
  <si>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</si>
  <si>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</si>
  <si>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</si>
  <si>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</si>
  <si>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</si>
  <si>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</si>
  <si>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</si>
  <si>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</si>
  <si>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</si>
  <si>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</si>
  <si>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</si>
  <si>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</si>
  <si>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</si>
  <si>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</si>
  <si>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</si>
  <si>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</si>
  <si>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</si>
  <si>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</si>
  <si>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</si>
  <si>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</si>
  <si>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</si>
  <si>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</si>
  <si>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</si>
  <si>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</si>
  <si>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</si>
  <si>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</si>
  <si>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</si>
  <si>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</si>
  <si>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</si>
  <si>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</si>
  <si>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</si>
  <si>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</si>
  <si>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</si>
  <si>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</si>
  <si>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</si>
  <si>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</si>
  <si>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</si>
  <si>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</si>
  <si>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</si>
  <si>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</si>
  <si>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</si>
  <si>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</si>
  <si>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</si>
  <si>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</si>
  <si>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</si>
  <si>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</si>
  <si>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</si>
  <si>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</si>
  <si>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</si>
  <si>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</si>
  <si>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</si>
  <si>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</si>
  <si>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</si>
  <si>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</si>
  <si>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</si>
  <si>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</si>
  <si>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</si>
  <si>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</si>
  <si>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</si>
  <si>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</si>
  <si>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</si>
  <si>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</si>
  <si>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</si>
  <si>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</si>
  <si>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</si>
  <si>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</si>
  <si>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</si>
  <si>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</si>
  <si>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</si>
  <si>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</si>
  <si>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</si>
  <si>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</si>
  <si>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</si>
  <si>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</si>
  <si>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</si>
  <si>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</si>
  <si>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</si>
  <si>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</si>
  <si>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</si>
  <si>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</si>
  <si>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</si>
  <si>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</si>
  <si>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</si>
  <si>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</si>
  <si>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</si>
  <si>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</si>
  <si>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</si>
  <si>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</si>
  <si>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</si>
  <si>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</si>
  <si>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</si>
  <si>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</si>
  <si>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</si>
  <si>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</si>
  <si>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</si>
  <si>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</si>
  <si>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</si>
  <si>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</si>
  <si>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</si>
  <si>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</si>
  <si>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</si>
  <si>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</si>
  <si>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</si>
  <si>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</si>
  <si>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</si>
  <si>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</si>
  <si>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</si>
  <si>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</si>
  <si>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</si>
  <si>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</si>
  <si>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</si>
  <si>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</si>
  <si>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</si>
  <si>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</si>
  <si>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</si>
  <si>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</si>
  <si>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</si>
  <si>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</si>
  <si>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</si>
  <si>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</si>
  <si>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</si>
  <si>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</si>
  <si>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</si>
  <si>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</si>
  <si>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</si>
  <si>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</si>
  <si>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</si>
  <si>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</si>
  <si>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</si>
  <si>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</si>
  <si>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</si>
  <si>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</si>
  <si>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</si>
  <si>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</si>
  <si>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</si>
  <si>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</si>
  <si>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</si>
  <si>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</si>
  <si>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</si>
  <si>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</si>
  <si>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</si>
  <si>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</si>
  <si>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</si>
  <si>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</si>
  <si>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</si>
  <si>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</si>
  <si>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</si>
  <si>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</si>
  <si>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</si>
  <si>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</si>
  <si>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</si>
  <si>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</si>
  <si>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</si>
  <si>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</si>
  <si>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</si>
  <si>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</si>
  <si>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</si>
  <si>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</si>
  <si>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</si>
  <si>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</si>
  <si>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</si>
  <si>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</si>
  <si>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</si>
  <si>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</si>
  <si>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</si>
  <si>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</si>
  <si>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</si>
  <si>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</si>
  <si>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</si>
  <si>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</si>
  <si>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</si>
  <si>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</si>
  <si>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</si>
  <si>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</si>
  <si>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</si>
  <si>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</si>
  <si>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</si>
  <si>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</si>
  <si>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</si>
  <si>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</si>
  <si>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</si>
  <si>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</si>
  <si>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</si>
  <si>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</si>
  <si>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</si>
  <si>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</si>
  <si>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</si>
  <si>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</si>
  <si>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</si>
  <si>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</si>
  <si>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</si>
  <si>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</si>
  <si>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</si>
  <si>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</si>
  <si>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</si>
  <si>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</si>
  <si>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</si>
  <si>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</si>
  <si>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</si>
  <si>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</si>
  <si>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</si>
  <si>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</si>
  <si>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</si>
  <si>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</si>
  <si>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</si>
  <si>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</si>
  <si>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</si>
  <si>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</si>
  <si>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</si>
  <si>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</si>
  <si>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</si>
  <si>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</si>
  <si>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</si>
  <si>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</si>
  <si>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</si>
  <si>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</si>
  <si>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</si>
  <si>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</si>
  <si>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</si>
  <si>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</si>
  <si>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</si>
  <si>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</si>
  <si>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</si>
  <si>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</si>
  <si>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</si>
  <si>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</si>
  <si>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</si>
  <si>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</si>
  <si>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</si>
  <si>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</si>
  <si>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</si>
  <si>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</si>
  <si>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</si>
  <si>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</si>
  <si>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</si>
  <si>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</si>
  <si>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</si>
  <si>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</si>
  <si>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</si>
  <si>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</si>
  <si>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</si>
  <si>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</si>
  <si>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</si>
  <si>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</si>
  <si>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</si>
  <si>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</si>
  <si>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</si>
  <si>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</si>
  <si>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</si>
  <si>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</si>
  <si>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</si>
  <si>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</si>
  <si>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</si>
  <si>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</si>
  <si>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</si>
  <si>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</si>
  <si>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</si>
  <si>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</si>
  <si>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</si>
  <si>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</si>
  <si>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</si>
  <si>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</si>
  <si>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</si>
  <si>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</si>
  <si>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</si>
  <si>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</si>
  <si>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</si>
  <si>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</si>
  <si>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</si>
  <si>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</si>
  <si>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</si>
  <si>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</si>
  <si>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</si>
  <si>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</si>
  <si>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</si>
  <si>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</si>
  <si>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</si>
  <si>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</si>
  <si>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</si>
  <si>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</si>
  <si>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</si>
  <si>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</si>
  <si>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</si>
  <si>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</si>
  <si>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</si>
  <si>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</si>
  <si>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</si>
  <si>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</si>
  <si>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</si>
  <si>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</si>
  <si>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</si>
  <si>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</si>
  <si>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</si>
  <si>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</si>
  <si>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</si>
  <si>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</si>
  <si>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</si>
  <si>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</si>
  <si>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</si>
  <si>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</si>
  <si>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</si>
  <si>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</si>
  <si>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</si>
  <si>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</si>
  <si>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</si>
  <si>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</si>
  <si>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</si>
  <si>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</si>
  <si>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</si>
  <si>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</si>
  <si>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</si>
  <si>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</si>
  <si>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</si>
  <si>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</si>
  <si>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</si>
  <si>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</si>
  <si>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</si>
  <si>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</si>
  <si>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</si>
  <si>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</si>
  <si>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</si>
  <si>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</si>
  <si>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</si>
  <si>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</si>
  <si>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</si>
  <si>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</si>
  <si>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</si>
  <si>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</si>
  <si>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</si>
  <si>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</si>
  <si>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</si>
  <si>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</si>
  <si>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</si>
  <si>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</si>
  <si>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</si>
  <si>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</si>
  <si>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</si>
  <si>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</si>
  <si>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</si>
  <si>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</si>
  <si>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</si>
  <si>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</si>
  <si>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</si>
  <si>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</si>
  <si>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</si>
  <si>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</si>
  <si>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</si>
  <si>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</si>
  <si>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</si>
  <si>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</si>
  <si>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</si>
  <si>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</si>
  <si>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</si>
  <si>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</si>
  <si>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</si>
  <si>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</si>
  <si>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</si>
  <si>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</si>
  <si>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</si>
  <si>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</si>
  <si>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</si>
  <si>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</si>
  <si>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</si>
  <si>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</si>
  <si>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</si>
  <si>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</si>
  <si>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</si>
  <si>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</si>
  <si>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</si>
  <si>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</si>
  <si>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</si>
  <si>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</si>
  <si>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</si>
  <si>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</si>
  <si>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</si>
  <si>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</si>
  <si>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</si>
  <si>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</si>
  <si>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</si>
  <si>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</si>
  <si>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</si>
  <si>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</si>
  <si>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</si>
  <si>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</si>
  <si>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</si>
  <si>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</si>
  <si>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</si>
  <si>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</si>
  <si>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</si>
  <si>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</si>
  <si>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</si>
  <si>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</si>
  <si>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</si>
  <si>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</si>
  <si>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</si>
  <si>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</si>
  <si>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</si>
  <si>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</si>
  <si>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</si>
  <si>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</si>
  <si>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</si>
  <si>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</si>
  <si>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</si>
  <si>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</si>
  <si>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</si>
  <si>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</si>
  <si>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</si>
  <si>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</si>
  <si>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</si>
  <si>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</si>
  <si>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</si>
  <si>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</si>
  <si>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</si>
  <si>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</si>
  <si>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</si>
  <si>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</si>
  <si>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</si>
  <si>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</si>
  <si>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</si>
  <si>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</si>
  <si>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</si>
  <si>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</si>
  <si>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</si>
  <si>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</si>
  <si>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</si>
  <si>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</si>
  <si>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</si>
  <si>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</si>
  <si>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</si>
  <si>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</si>
  <si>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</si>
  <si>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</si>
  <si>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</si>
  <si>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</si>
  <si>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</si>
  <si>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</si>
  <si>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</si>
  <si>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</si>
  <si>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</si>
  <si>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</si>
  <si>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</si>
  <si>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</si>
  <si>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</si>
  <si>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</si>
  <si>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</si>
  <si>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</si>
  <si>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</si>
  <si>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</si>
  <si>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</si>
  <si>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</si>
  <si>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</si>
  <si>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</si>
  <si>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</si>
  <si>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</si>
  <si>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</si>
  <si>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</si>
  <si>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</si>
  <si>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</si>
  <si>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</si>
  <si>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</si>
  <si>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</si>
  <si>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</si>
  <si>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</si>
  <si>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</si>
  <si>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</si>
  <si>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</si>
  <si>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</si>
  <si>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</si>
  <si>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</si>
  <si>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</si>
  <si>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</si>
  <si>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</si>
  <si>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</si>
  <si>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</si>
  <si>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</si>
  <si>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</si>
  <si>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</si>
  <si>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</si>
  <si>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</si>
  <si>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</si>
  <si>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</si>
  <si>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</si>
  <si>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</si>
  <si>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</si>
  <si>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</si>
  <si>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</si>
  <si>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</si>
  <si>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</si>
  <si>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</si>
  <si>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</si>
  <si>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</si>
  <si>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</si>
  <si>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</si>
  <si>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</si>
  <si>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</si>
  <si>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</si>
  <si>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</si>
  <si>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</si>
  <si>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</si>
  <si>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</si>
  <si>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</si>
  <si>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</si>
  <si>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</si>
  <si>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</si>
  <si>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</si>
  <si>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</si>
  <si>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</si>
  <si>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</si>
  <si>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</si>
  <si>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</si>
  <si>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</si>
  <si>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</si>
  <si>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</si>
  <si>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</si>
  <si>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</si>
  <si>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</si>
  <si>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</si>
  <si>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</si>
  <si>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</si>
  <si>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</si>
  <si>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</si>
  <si>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</si>
  <si>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</si>
  <si>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</si>
  <si>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</si>
  <si>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</si>
  <si>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</si>
  <si>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</si>
  <si>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</si>
  <si>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</si>
  <si>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</si>
  <si>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</si>
  <si>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</si>
  <si>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</si>
  <si>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</si>
  <si>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</si>
  <si>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</si>
  <si>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</si>
  <si>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</si>
  <si>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</si>
  <si>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</si>
  <si>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</si>
  <si>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</si>
  <si>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</si>
  <si>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</si>
  <si>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</si>
  <si>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</si>
  <si>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</si>
  <si>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</si>
  <si>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</si>
  <si>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</si>
  <si>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</si>
  <si>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</si>
  <si>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</si>
  <si>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</si>
  <si>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</si>
  <si>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</si>
  <si>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</si>
  <si>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</si>
  <si>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</si>
  <si>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</si>
  <si>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</si>
  <si>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</si>
  <si>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</si>
  <si>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</si>
  <si>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</si>
  <si>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</si>
  <si>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</si>
  <si>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</si>
  <si>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</si>
  <si>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</si>
  <si>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</si>
  <si>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</si>
  <si>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</si>
  <si>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</si>
  <si>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</si>
  <si>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</si>
  <si>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</si>
  <si>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</si>
  <si>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</si>
  <si>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</si>
  <si>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</si>
  <si>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</si>
  <si>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</si>
  <si>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</si>
  <si>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</si>
  <si>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</si>
  <si>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</si>
  <si>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</si>
  <si>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</si>
  <si>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</si>
  <si>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</si>
  <si>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</si>
  <si>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</si>
  <si>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</si>
  <si>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</si>
  <si>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</si>
  <si>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</si>
  <si>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</si>
  <si>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</si>
  <si>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</si>
  <si>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</si>
  <si>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</si>
  <si>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</si>
  <si>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</si>
  <si>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</si>
  <si>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</si>
  <si>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</si>
  <si>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</si>
  <si>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</si>
  <si>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</si>
  <si>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</si>
  <si>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</si>
  <si>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</si>
  <si>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</si>
  <si>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</si>
  <si>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</si>
  <si>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</si>
  <si>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</si>
  <si>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</si>
  <si>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</si>
  <si>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</si>
  <si>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</si>
  <si>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</si>
  <si>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</si>
  <si>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</si>
  <si>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</si>
  <si>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</si>
  <si>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</si>
  <si>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</si>
  <si>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</si>
  <si>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</si>
  <si>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</si>
  <si>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</si>
  <si>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</si>
  <si>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</si>
  <si>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</si>
  <si>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</si>
  <si>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</si>
  <si>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</si>
  <si>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</si>
  <si>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</si>
  <si>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</si>
  <si>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</si>
  <si>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</si>
  <si>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</si>
  <si>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</si>
  <si>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</si>
  <si>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</si>
  <si>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</si>
  <si>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</si>
  <si>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</si>
  <si>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</si>
  <si>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</si>
  <si>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</si>
  <si>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</si>
  <si>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</si>
  <si>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</si>
  <si>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</si>
  <si>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</si>
  <si>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</si>
  <si>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</si>
  <si>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</si>
  <si>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</si>
  <si>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</si>
  <si>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</si>
  <si>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</si>
  <si>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</si>
  <si>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</si>
  <si>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</si>
  <si>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</si>
  <si>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</si>
  <si>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</si>
  <si>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</si>
  <si>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</si>
  <si>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</si>
  <si>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</si>
  <si>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</si>
  <si>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</si>
  <si>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</si>
  <si>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</si>
  <si>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</si>
  <si>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</si>
  <si>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</si>
  <si>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</si>
  <si>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</si>
  <si>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</si>
  <si>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</si>
  <si>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</si>
  <si>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</si>
  <si>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</si>
  <si>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</si>
  <si>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</si>
  <si>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</si>
  <si>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</si>
  <si>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</si>
  <si>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</si>
  <si>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</si>
  <si>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</si>
  <si>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</si>
  <si>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</si>
  <si>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</si>
  <si>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</si>
  <si>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</si>
  <si>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</si>
  <si>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</si>
  <si>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</si>
  <si>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</si>
  <si>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</si>
  <si>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</si>
  <si>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</si>
  <si>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</si>
  <si>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</si>
  <si>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</si>
  <si>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</si>
  <si>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</si>
  <si>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</si>
  <si>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</si>
  <si>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</si>
  <si>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</si>
  <si>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</si>
  <si>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</si>
  <si>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</si>
  <si>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</si>
  <si>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</si>
  <si>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</si>
  <si>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</si>
  <si>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</si>
  <si>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</si>
  <si>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</si>
  <si>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</si>
  <si>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</si>
  <si>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</si>
  <si>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</si>
  <si>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</si>
  <si>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</si>
  <si>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</si>
  <si>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</si>
  <si>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</si>
  <si>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</si>
  <si>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</si>
  <si>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</si>
  <si>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</si>
  <si>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</si>
  <si>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</si>
  <si>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</si>
  <si>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</si>
  <si>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</si>
  <si>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</si>
  <si>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</si>
  <si>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</si>
  <si>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</si>
  <si>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</si>
  <si>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</si>
  <si>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</si>
  <si>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</si>
  <si>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</si>
  <si>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</si>
  <si>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</si>
  <si>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</si>
  <si>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</si>
  <si>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</si>
  <si>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</si>
  <si>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</si>
  <si>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</si>
  <si>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</si>
  <si>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</si>
  <si>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</si>
  <si>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</si>
  <si>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</si>
  <si>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</si>
  <si>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</si>
  <si>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</si>
  <si>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</si>
  <si>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</si>
  <si>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</si>
  <si>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</si>
  <si>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</si>
  <si>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</si>
  <si>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</si>
  <si>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</si>
  <si>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</si>
  <si>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</si>
  <si>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</si>
  <si>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</si>
  <si>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</si>
  <si>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</si>
  <si>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</si>
  <si>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</si>
  <si>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</si>
  <si>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</si>
  <si>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</si>
  <si>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</si>
  <si>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</si>
  <si>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</si>
  <si>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</si>
  <si>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</si>
  <si>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</si>
  <si>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</si>
  <si>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</si>
  <si>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</si>
  <si>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</si>
  <si>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</si>
  <si>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</si>
  <si>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</si>
  <si>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</si>
  <si>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</si>
  <si>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</si>
  <si>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</si>
  <si>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</si>
  <si>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</si>
  <si>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</si>
  <si>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</si>
  <si>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</si>
  <si>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</si>
  <si>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</si>
  <si>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</si>
  <si>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</si>
  <si>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</si>
  <si>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</si>
  <si>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</si>
  <si>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</si>
  <si>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</si>
  <si>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</si>
  <si>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</si>
  <si>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</si>
  <si>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</si>
  <si>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</si>
  <si>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</si>
  <si>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</si>
  <si>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</si>
  <si>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</si>
  <si>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</si>
  <si>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</si>
  <si>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</si>
  <si>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</si>
  <si>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</si>
  <si>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</si>
  <si>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</si>
  <si>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</si>
  <si>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</si>
  <si>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</si>
  <si>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</si>
  <si>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</si>
  <si>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</si>
  <si>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</si>
  <si>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</si>
  <si>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</si>
  <si>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</si>
  <si>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</si>
  <si>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</si>
  <si>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</si>
  <si>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</si>
  <si>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</si>
  <si>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</si>
  <si>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</si>
  <si>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</si>
  <si>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</si>
  <si>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</si>
  <si>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</si>
  <si>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</si>
  <si>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</si>
  <si>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</si>
  <si>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</si>
  <si>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</si>
  <si>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</si>
  <si>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</si>
  <si>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</si>
  <si>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</si>
  <si>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</si>
  <si>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</si>
  <si>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</si>
  <si>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</si>
  <si>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</si>
  <si>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</si>
  <si>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</si>
  <si>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</si>
  <si>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</si>
  <si>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</si>
  <si>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</si>
  <si>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</si>
  <si>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</si>
  <si>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</si>
  <si>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</si>
  <si>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</si>
  <si>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</si>
  <si>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</si>
  <si>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</si>
  <si>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</si>
  <si>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</si>
  <si>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</si>
  <si>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</si>
  <si>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</si>
  <si>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</si>
  <si>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</si>
  <si>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</si>
  <si>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</si>
  <si>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</si>
  <si>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</si>
  <si>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</si>
  <si>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</si>
  <si>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</si>
  <si>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</si>
  <si>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</si>
  <si>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</si>
  <si>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</si>
  <si>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</si>
  <si>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</si>
  <si>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</si>
  <si>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</si>
  <si>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</si>
  <si>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</si>
  <si>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</si>
  <si>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</si>
  <si>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</si>
  <si>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</si>
  <si>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</si>
  <si>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</si>
  <si>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</si>
  <si>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</si>
  <si>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</si>
  <si>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</si>
  <si>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</si>
  <si>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</si>
  <si>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</si>
  <si>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</si>
  <si>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</si>
  <si>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</si>
  <si>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</si>
  <si>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</si>
  <si>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</si>
  <si>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</si>
  <si>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</si>
  <si>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</si>
  <si>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</si>
  <si>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</si>
  <si>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</si>
  <si>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</si>
  <si>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</si>
  <si>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</si>
  <si>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</si>
  <si>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</si>
  <si>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</si>
  <si>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</si>
  <si>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</si>
  <si>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</si>
  <si>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</si>
  <si>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</si>
  <si>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</si>
  <si>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</si>
  <si>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</si>
  <si>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</si>
  <si>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</si>
  <si>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</si>
  <si>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</si>
  <si>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</si>
  <si>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</si>
  <si>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</si>
  <si>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</si>
  <si>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</si>
  <si>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</si>
  <si>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</si>
  <si>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</si>
  <si>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</si>
  <si>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</si>
  <si>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</si>
  <si>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</si>
  <si>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</si>
  <si>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</si>
  <si>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</si>
  <si>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</si>
  <si>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</si>
  <si>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</si>
  <si>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</si>
  <si>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</si>
  <si>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</si>
  <si>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</si>
  <si>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</si>
  <si>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</si>
  <si>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</si>
  <si>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</si>
  <si>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</si>
  <si>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</si>
  <si>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</si>
  <si>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</si>
  <si>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</si>
  <si>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</si>
  <si>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</si>
  <si>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</si>
  <si>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</si>
  <si>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</si>
  <si>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</si>
  <si>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</si>
  <si>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</si>
  <si>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</si>
  <si>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</si>
  <si>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</si>
  <si>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</si>
  <si>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</si>
  <si>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</si>
  <si>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</si>
  <si>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</si>
  <si>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</si>
  <si>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</si>
  <si>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</si>
  <si>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</si>
  <si>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</si>
  <si>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</si>
  <si>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</si>
  <si>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</si>
  <si>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</si>
  <si>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</si>
  <si>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</si>
  <si>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</si>
  <si>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</si>
  <si>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</si>
  <si>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</si>
  <si>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</si>
  <si>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</si>
  <si>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</si>
  <si>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</si>
  <si>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</si>
  <si>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</si>
  <si>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</si>
  <si>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</si>
  <si>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</si>
  <si>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</si>
  <si>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</si>
  <si>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</si>
  <si>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</si>
  <si>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</si>
  <si>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</si>
  <si>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</si>
  <si>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</si>
  <si>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</si>
  <si>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</si>
  <si>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</si>
  <si>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</si>
  <si>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</si>
  <si>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</si>
  <si>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</si>
  <si>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</si>
  <si>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</si>
  <si>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</si>
  <si>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</si>
  <si>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</si>
  <si>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</si>
  <si>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</si>
  <si>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</si>
  <si>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</si>
  <si>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</si>
  <si>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</si>
  <si>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</si>
  <si>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</si>
  <si>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</si>
  <si>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</si>
  <si>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</si>
  <si>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</si>
  <si>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</si>
  <si>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</si>
  <si>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</si>
  <si>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</si>
  <si>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</si>
  <si>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</si>
  <si>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</si>
  <si>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</si>
  <si>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</si>
  <si>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</si>
  <si>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</si>
  <si>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</si>
  <si>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</si>
  <si>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</si>
  <si>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</si>
  <si>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</si>
  <si>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</si>
  <si>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</si>
  <si>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</si>
  <si>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</si>
  <si>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</si>
  <si>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</si>
  <si>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</si>
  <si>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</si>
  <si>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</si>
  <si>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</si>
  <si>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</si>
  <si>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</si>
  <si>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</si>
  <si>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</si>
  <si>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</si>
  <si>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</si>
  <si>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</si>
  <si>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</si>
  <si>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</si>
  <si>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</si>
  <si>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</si>
  <si>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</si>
  <si>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</si>
  <si>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</si>
  <si>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</si>
  <si>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</si>
  <si>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</si>
  <si>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</si>
  <si>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</si>
  <si>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</si>
  <si>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</si>
  <si>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</si>
  <si>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</si>
  <si>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</si>
  <si>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</si>
  <si>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</si>
  <si>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</si>
  <si>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</si>
  <si>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</si>
  <si>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</si>
  <si>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</si>
  <si>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</si>
  <si>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</si>
  <si>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</si>
  <si>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</si>
  <si>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</si>
  <si>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</si>
  <si>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</si>
  <si>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</si>
  <si>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</si>
  <si>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</si>
  <si>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</si>
  <si>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</si>
  <si>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</si>
  <si>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</si>
  <si>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</si>
  <si>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</si>
  <si>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</si>
  <si>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</si>
  <si>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</si>
  <si>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</si>
  <si>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</si>
  <si>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</si>
  <si>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</si>
  <si>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</si>
  <si>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</si>
  <si>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</si>
  <si>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</si>
  <si>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</si>
  <si>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</si>
  <si>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</si>
  <si>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</si>
  <si>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</si>
  <si>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</si>
  <si>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</si>
  <si>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</si>
  <si>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</si>
  <si>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</si>
  <si>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</si>
  <si>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</si>
  <si>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</si>
  <si>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</si>
  <si>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</si>
  <si>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</si>
  <si>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</si>
  <si>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</si>
  <si>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</si>
  <si>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</si>
  <si>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</si>
  <si>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</si>
  <si>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</si>
  <si>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</si>
  <si>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</si>
  <si>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</si>
  <si>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</si>
  <si>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</si>
  <si>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</si>
  <si>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</si>
  <si>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</si>
  <si>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</si>
  <si>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</si>
  <si>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</si>
  <si>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</si>
  <si>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</si>
  <si>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</si>
  <si>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</si>
  <si>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</si>
  <si>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</si>
  <si>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</si>
  <si>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</si>
  <si>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</si>
  <si>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</si>
  <si>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</si>
  <si>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</si>
  <si>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</si>
  <si>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</si>
  <si>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</si>
  <si>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</si>
  <si>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</si>
  <si>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</si>
  <si>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</si>
  <si>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</si>
  <si>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</si>
  <si>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</si>
  <si>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</si>
  <si>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</si>
  <si>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</si>
  <si>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</si>
  <si>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</si>
  <si>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</si>
  <si>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</si>
  <si>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</si>
  <si>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</si>
  <si>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</si>
  <si>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</si>
  <si>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</si>
  <si>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</si>
  <si>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</si>
  <si>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</si>
  <si>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</si>
  <si>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</si>
  <si>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</si>
  <si>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</si>
  <si>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</si>
  <si>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</si>
  <si>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</si>
  <si>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</si>
  <si>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</si>
  <si>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</si>
  <si>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</si>
  <si>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</si>
  <si>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</si>
  <si>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</si>
  <si>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</si>
  <si>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</si>
  <si>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</si>
  <si>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</si>
  <si>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</si>
  <si>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</si>
  <si>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</si>
  <si>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</si>
  <si>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</si>
  <si>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</si>
  <si>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</si>
  <si>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</si>
  <si>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</si>
  <si>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</si>
  <si>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</si>
  <si>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</si>
  <si>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</si>
  <si>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</si>
  <si>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</si>
  <si>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</si>
  <si>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</si>
  <si>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</si>
  <si>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</si>
  <si>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</si>
  <si>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</si>
  <si>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</si>
  <si>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</si>
  <si>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</si>
  <si>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</si>
  <si>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</si>
  <si>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</si>
  <si>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</si>
  <si>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</si>
  <si>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</si>
  <si>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</si>
  <si>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</si>
  <si>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</si>
  <si>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</si>
  <si>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</si>
  <si>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</si>
  <si>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</si>
  <si>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</si>
  <si>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</si>
  <si>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</si>
  <si>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</si>
  <si>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</si>
  <si>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</si>
  <si>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</si>
  <si>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</si>
  <si>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</si>
  <si>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</si>
  <si>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</si>
  <si>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</si>
  <si>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</si>
  <si>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</si>
  <si>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</si>
  <si>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</si>
  <si>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</si>
  <si>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</si>
  <si>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</si>
  <si>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</si>
  <si>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</si>
  <si>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</si>
  <si>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</si>
  <si>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</si>
  <si>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</si>
  <si>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</si>
  <si>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</si>
  <si>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</si>
  <si>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</si>
  <si>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</si>
  <si>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</si>
  <si>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</si>
  <si>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</si>
  <si>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</si>
  <si>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</si>
  <si>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</si>
  <si>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</si>
  <si>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</si>
  <si>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</si>
  <si>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</si>
  <si>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</si>
  <si>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</si>
  <si>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</si>
  <si>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</si>
  <si>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</si>
  <si>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</si>
  <si>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</si>
  <si>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</si>
  <si>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</si>
  <si>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</si>
  <si>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</si>
  <si>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</si>
  <si>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</si>
  <si>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</si>
  <si>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</si>
  <si>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</si>
  <si>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</si>
  <si>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</si>
  <si>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</si>
  <si>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</si>
  <si>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</si>
  <si>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</si>
  <si>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</si>
  <si>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</si>
  <si>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</si>
  <si>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</si>
  <si>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</si>
  <si>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</si>
  <si>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</si>
  <si>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</si>
  <si>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</si>
  <si>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</si>
  <si>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</si>
  <si>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</si>
  <si>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</si>
  <si>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</si>
  <si>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</si>
  <si>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</si>
  <si>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</si>
  <si>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</si>
  <si>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</si>
  <si>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</si>
  <si>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</si>
  <si>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</si>
  <si>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</si>
  <si>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</si>
  <si>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</si>
  <si>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</si>
  <si>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</si>
  <si>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</si>
  <si>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</si>
  <si>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</si>
  <si>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</si>
  <si>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</si>
  <si>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</si>
  <si>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</si>
  <si>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</si>
  <si>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</si>
  <si>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</si>
  <si>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</si>
  <si>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</si>
  <si>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</si>
  <si>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</si>
  <si>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</si>
  <si>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</si>
  <si>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</si>
  <si>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</si>
  <si>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</si>
  <si>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</si>
  <si>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</si>
  <si>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</si>
  <si>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</si>
  <si>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</si>
  <si>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</si>
  <si>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</si>
  <si>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</si>
  <si>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</si>
  <si>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</si>
  <si>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</si>
  <si>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</si>
  <si>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</si>
  <si>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</si>
  <si>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</si>
  <si>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</si>
  <si>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</si>
  <si>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</si>
  <si>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</si>
  <si>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</si>
  <si>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</si>
  <si>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</si>
  <si>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</si>
  <si>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</si>
  <si>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</si>
  <si>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</si>
  <si>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</si>
  <si>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</si>
  <si>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</si>
  <si>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</si>
  <si>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</si>
  <si>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</si>
  <si>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</si>
  <si>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</si>
  <si>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</si>
  <si>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</si>
  <si>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</si>
  <si>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</si>
  <si>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</si>
  <si>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</si>
  <si>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</si>
  <si>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</si>
  <si>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</si>
  <si>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</si>
  <si>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</si>
  <si>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</si>
  <si>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</si>
  <si>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</si>
  <si>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</si>
  <si>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</si>
  <si>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</si>
  <si>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</si>
  <si>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</si>
  <si>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</si>
  <si>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</si>
  <si>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</si>
  <si>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</si>
  <si>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</si>
  <si>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</si>
  <si>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</si>
  <si>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</si>
  <si>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</si>
  <si>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</si>
  <si>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</si>
  <si>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</si>
  <si>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</si>
  <si>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</si>
  <si>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</si>
  <si>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</si>
  <si>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</si>
  <si>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</si>
  <si>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</si>
  <si>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</si>
  <si>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</si>
  <si>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</si>
  <si>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</si>
  <si>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</si>
  <si>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</si>
  <si>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</si>
  <si>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</si>
  <si>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</si>
  <si>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</si>
  <si>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</si>
  <si>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</si>
  <si>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</si>
  <si>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</si>
  <si>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</si>
  <si>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</si>
  <si>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</si>
  <si>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</si>
  <si>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</si>
  <si>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</si>
  <si>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</si>
  <si>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</si>
  <si>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</si>
  <si>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</si>
  <si>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</si>
  <si>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</si>
  <si>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</si>
  <si>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</si>
  <si>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</si>
  <si>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</si>
  <si>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</si>
  <si>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</si>
  <si>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</si>
  <si>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</si>
  <si>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</si>
  <si>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</si>
  <si>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</si>
  <si>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</si>
  <si>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</si>
  <si>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</si>
  <si>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</si>
  <si>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</si>
  <si>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</si>
  <si>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</si>
  <si>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</si>
  <si>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</si>
  <si>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</si>
  <si>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</si>
  <si>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</si>
  <si>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</si>
  <si>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</si>
  <si>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</si>
  <si>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</si>
  <si>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</si>
  <si>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</si>
  <si>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</si>
  <si>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</si>
  <si>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</si>
  <si>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</si>
  <si>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</si>
  <si>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</si>
  <si>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</si>
  <si>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</si>
  <si>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</si>
  <si>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</si>
  <si>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</si>
  <si>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</si>
  <si>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</si>
  <si>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</si>
  <si>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</si>
  <si>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</si>
  <si>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</si>
  <si>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</si>
  <si>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</si>
  <si>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</si>
  <si>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</si>
  <si>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</si>
  <si>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</si>
  <si>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</si>
  <si>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</si>
  <si>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</si>
  <si>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</si>
  <si>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</si>
  <si>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</si>
  <si>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</si>
  <si>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</si>
  <si>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</si>
  <si>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</si>
  <si>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</si>
  <si>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</si>
  <si>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</si>
  <si>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</si>
  <si>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</si>
  <si>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</si>
  <si>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</si>
  <si>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</si>
  <si>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</si>
  <si>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</si>
  <si>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</si>
  <si>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</si>
  <si>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</si>
  <si>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</si>
  <si>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</si>
  <si>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</si>
  <si>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</si>
  <si>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</si>
  <si>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</si>
  <si>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</si>
  <si>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</si>
  <si>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</si>
  <si>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</si>
  <si>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</si>
  <si>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</si>
  <si>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</si>
  <si>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</si>
  <si>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</si>
  <si>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</si>
  <si>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</si>
  <si>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</si>
  <si>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</si>
  <si>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</si>
  <si>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</si>
  <si>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</si>
  <si>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</si>
  <si>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</si>
  <si>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</si>
  <si>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</si>
  <si>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</si>
  <si>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</si>
  <si>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</si>
  <si>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</si>
  <si>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</si>
  <si>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</si>
  <si>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</si>
  <si>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</si>
  <si>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</si>
  <si>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</si>
  <si>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</si>
  <si>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</si>
  <si>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</si>
  <si>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</si>
  <si>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</si>
  <si>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</si>
  <si>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</si>
  <si>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</si>
  <si>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</si>
  <si>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</si>
  <si>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</si>
  <si>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</si>
  <si>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</si>
  <si>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</si>
  <si>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</si>
  <si>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</si>
  <si>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</si>
  <si>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</si>
  <si>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</si>
  <si>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</si>
  <si>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</si>
  <si>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</si>
  <si>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</si>
  <si>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</si>
  <si>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</si>
  <si>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</si>
  <si>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</si>
  <si>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</si>
  <si>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</si>
  <si>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</si>
  <si>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</si>
  <si>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</si>
  <si>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</si>
  <si>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</si>
  <si>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</si>
  <si>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</si>
  <si>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</si>
  <si>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</si>
  <si>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</si>
  <si>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</si>
  <si>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</si>
  <si>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</si>
  <si>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</si>
  <si>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</si>
  <si>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</si>
  <si>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</si>
  <si>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</si>
  <si>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</si>
  <si>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</si>
  <si>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</si>
  <si>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</si>
  <si>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</si>
  <si>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</si>
  <si>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</si>
  <si>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</si>
  <si>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</si>
  <si>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</si>
  <si>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</si>
  <si>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</si>
  <si>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</si>
  <si>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</si>
  <si>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</si>
  <si>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</si>
  <si>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</si>
  <si>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</si>
  <si>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</si>
  <si>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</si>
  <si>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</si>
  <si>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</si>
  <si>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</si>
  <si>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</si>
  <si>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</si>
  <si>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</si>
  <si>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</si>
  <si>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</si>
  <si>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</si>
  <si>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</si>
  <si>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</si>
  <si>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</si>
  <si>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</si>
  <si>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</si>
  <si>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</si>
  <si>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</si>
  <si>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</si>
  <si>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</si>
  <si>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</si>
  <si>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</si>
  <si>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</si>
  <si>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</si>
  <si>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</si>
  <si>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</si>
  <si>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</si>
  <si>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</si>
  <si>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</si>
  <si>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</si>
  <si>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</si>
  <si>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</si>
  <si>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</si>
  <si>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</si>
  <si>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</si>
  <si>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</si>
  <si>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</si>
  <si>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</si>
  <si>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</si>
  <si>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</si>
  <si>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</si>
  <si>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</si>
  <si>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</si>
  <si>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</si>
  <si>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</si>
  <si>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</si>
  <si>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</si>
  <si>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</si>
  <si>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</si>
  <si>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</si>
  <si>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</si>
  <si>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</si>
  <si>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</si>
  <si>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</si>
  <si>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</si>
  <si>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</si>
  <si>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</si>
  <si>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</si>
  <si>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</si>
  <si>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</si>
  <si>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</si>
  <si>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</si>
  <si>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</si>
  <si>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</si>
  <si>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</si>
  <si>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</si>
  <si>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</si>
  <si>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</si>
  <si>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</si>
  <si>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</si>
  <si>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</si>
  <si>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</si>
  <si>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</si>
  <si>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</si>
  <si>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</si>
  <si>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</si>
  <si>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</si>
  <si>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</si>
  <si>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</si>
  <si>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</si>
  <si>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</si>
  <si>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</si>
  <si>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</si>
  <si>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</si>
  <si>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</si>
  <si>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</si>
  <si>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</si>
  <si>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</si>
  <si>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</si>
  <si>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</si>
  <si>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</si>
  <si>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</si>
  <si>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</si>
  <si>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</si>
  <si>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</si>
  <si>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</si>
  <si>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</si>
  <si>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</si>
  <si>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</si>
  <si>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</si>
  <si>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</si>
  <si>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</si>
  <si>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</si>
  <si>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</si>
  <si>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</si>
  <si>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</si>
  <si>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</si>
  <si>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</si>
  <si>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</si>
  <si>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</si>
  <si>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</si>
  <si>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</si>
  <si>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</si>
  <si>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</si>
  <si>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</si>
  <si>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</si>
  <si>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</si>
  <si>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</si>
  <si>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</si>
  <si>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</si>
  <si>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</si>
  <si>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</si>
  <si>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</si>
  <si>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</si>
  <si>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</si>
  <si>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</si>
  <si>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</si>
  <si>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</si>
  <si>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</si>
  <si>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</si>
  <si>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</si>
  <si>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</si>
  <si>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</si>
  <si>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</si>
  <si>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</si>
  <si>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</si>
  <si>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</si>
  <si>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</si>
  <si>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</si>
  <si>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</si>
  <si>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</si>
  <si>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</si>
  <si>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</si>
  <si>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</si>
  <si>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</si>
  <si>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</si>
  <si>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</si>
  <si>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</si>
  <si>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</si>
  <si>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</si>
  <si>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</si>
  <si>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</si>
  <si>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</si>
  <si>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</si>
  <si>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</si>
  <si>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</si>
  <si>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</si>
  <si>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</si>
  <si>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</si>
  <si>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</si>
  <si>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</si>
  <si>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</si>
  <si>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</si>
  <si>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</si>
  <si>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</si>
  <si>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</si>
  <si>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</si>
  <si>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</si>
  <si>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</si>
  <si>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</si>
  <si>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</si>
  <si>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</si>
  <si>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</si>
  <si>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</si>
  <si>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</si>
  <si>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</si>
  <si>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</si>
  <si>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</si>
  <si>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</si>
  <si>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</si>
  <si>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</si>
  <si>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</si>
  <si>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</si>
  <si>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</si>
  <si>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</si>
  <si>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</si>
  <si>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</si>
  <si>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</si>
  <si>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</si>
  <si>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</si>
  <si>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</si>
  <si>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</si>
  <si>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</si>
  <si>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</si>
  <si>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</si>
  <si>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</si>
  <si>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</si>
  <si>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</si>
  <si>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</si>
  <si>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</si>
  <si>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</si>
  <si>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</si>
  <si>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</si>
  <si>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</si>
  <si>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</si>
  <si>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</si>
  <si>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</si>
  <si>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</si>
  <si>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</si>
  <si>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</si>
  <si>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</si>
  <si>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</si>
  <si>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</si>
  <si>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</si>
  <si>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</si>
  <si>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</si>
  <si>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</si>
  <si>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</si>
  <si>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</si>
  <si>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</si>
  <si>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</si>
  <si>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</si>
  <si>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</si>
  <si>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</si>
  <si>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</si>
  <si>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</si>
  <si>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</si>
  <si>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</si>
  <si>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</si>
  <si>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</si>
  <si>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</si>
  <si>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</si>
  <si>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</si>
  <si>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</si>
  <si>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</si>
  <si>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</si>
  <si>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</si>
  <si>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</si>
  <si>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</si>
  <si>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</si>
  <si>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</si>
  <si>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</si>
  <si>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</si>
  <si>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</si>
  <si>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</si>
  <si>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</si>
  <si>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</si>
  <si>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</si>
  <si>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</si>
  <si>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</si>
  <si>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</si>
  <si>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</si>
  <si>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</si>
  <si>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</si>
  <si>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</si>
  <si>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</si>
  <si>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</si>
  <si>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</si>
  <si>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</si>
  <si>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</si>
  <si>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</si>
  <si>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</si>
  <si>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</si>
  <si>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</si>
  <si>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</si>
  <si>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</si>
  <si>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</si>
  <si>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</si>
  <si>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</si>
  <si>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</si>
  <si>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</si>
  <si>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</si>
  <si>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</si>
  <si>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</si>
  <si>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</si>
  <si>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</si>
  <si>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</si>
  <si>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</si>
  <si>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</si>
  <si>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</si>
  <si>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</si>
  <si>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</si>
  <si>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</si>
  <si>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</si>
  <si>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</si>
  <si>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</si>
  <si>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</si>
  <si>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</si>
  <si>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</si>
  <si>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</si>
  <si>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</si>
  <si>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</si>
  <si>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</si>
  <si>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</si>
  <si>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</si>
  <si>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</si>
  <si>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</si>
  <si>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</si>
  <si>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</si>
  <si>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</si>
  <si>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</si>
  <si>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</si>
  <si>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</si>
  <si>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</si>
  <si>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</si>
  <si>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</si>
  <si>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</si>
  <si>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</si>
  <si>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</si>
  <si>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</si>
  <si>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</si>
  <si>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</si>
  <si>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</si>
  <si>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</si>
  <si>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</si>
  <si>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</si>
  <si>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</si>
  <si>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</si>
  <si>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</si>
  <si>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</si>
  <si>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</si>
  <si>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</si>
  <si>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</si>
  <si>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</si>
  <si>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</si>
  <si>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</si>
  <si>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</si>
  <si>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</si>
  <si>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</si>
  <si>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</si>
  <si>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</si>
  <si>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</si>
  <si>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</si>
  <si>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</si>
  <si>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</si>
  <si>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</si>
  <si>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</si>
  <si>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</si>
  <si>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</si>
  <si>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</si>
  <si>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</si>
  <si>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</si>
  <si>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</si>
  <si>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</si>
  <si>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</si>
  <si>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</si>
  <si>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</si>
  <si>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</si>
  <si>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</si>
  <si>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</si>
  <si>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</si>
  <si>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</si>
  <si>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</si>
  <si>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</si>
  <si>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</si>
  <si>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</si>
  <si>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</si>
  <si>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</si>
  <si>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</si>
  <si>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</si>
  <si>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</si>
  <si>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</si>
  <si>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</si>
  <si>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</si>
  <si>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</si>
  <si>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</si>
  <si>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</si>
  <si>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</si>
  <si>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</si>
  <si>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</si>
  <si>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</si>
  <si>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</si>
  <si>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</si>
  <si>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</si>
  <si>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</si>
  <si>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</si>
  <si>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</si>
  <si>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</si>
  <si>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</si>
  <si>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</si>
  <si>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</si>
  <si>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</si>
  <si>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</si>
  <si>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</si>
  <si>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</si>
  <si>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</si>
  <si>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</si>
  <si>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</si>
  <si>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</si>
  <si>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</si>
  <si>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</si>
  <si>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</si>
  <si>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</si>
  <si>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</si>
  <si>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</si>
  <si>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</si>
  <si>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</si>
  <si>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</si>
  <si>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</si>
  <si>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</si>
  <si>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</si>
  <si>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</si>
  <si>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</si>
  <si>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</si>
  <si>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</si>
  <si>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</si>
  <si>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</si>
  <si>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</si>
  <si>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</si>
  <si>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</si>
  <si>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</si>
  <si>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</si>
  <si>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</si>
  <si>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</si>
  <si>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</si>
  <si>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</si>
  <si>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</si>
  <si>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</si>
  <si>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</si>
  <si>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</si>
  <si>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</si>
  <si>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</si>
  <si>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</si>
  <si>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</si>
  <si>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</si>
  <si>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</si>
  <si>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</si>
  <si>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</si>
  <si>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</si>
  <si>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</si>
  <si>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</si>
  <si>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</si>
  <si>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</si>
  <si>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</si>
  <si>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</si>
  <si>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</si>
  <si>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</si>
  <si>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</si>
  <si>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</si>
  <si>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</si>
  <si>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</si>
  <si>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</si>
  <si>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</si>
  <si>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</si>
  <si>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</si>
  <si>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</si>
  <si>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</si>
  <si>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</si>
  <si>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</si>
  <si>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</si>
  <si>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</si>
  <si>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</si>
  <si>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</si>
  <si>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</si>
  <si>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</si>
  <si>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</si>
  <si>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</si>
  <si>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</si>
  <si>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</si>
  <si>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</si>
  <si>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</si>
  <si>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</si>
  <si>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</si>
  <si>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</si>
  <si>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</si>
  <si>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</si>
  <si>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</si>
  <si>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</si>
  <si>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</si>
  <si>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</si>
  <si>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</si>
  <si>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</si>
  <si>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</si>
  <si>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</si>
  <si>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</si>
  <si>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</si>
  <si>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</si>
  <si>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</si>
  <si>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</si>
  <si>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</si>
  <si>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</si>
  <si>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</si>
  <si>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</si>
  <si>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</si>
  <si>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</si>
  <si>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</si>
  <si>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</si>
  <si>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</si>
  <si>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</si>
  <si>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</si>
  <si>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</si>
  <si>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</si>
  <si>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</si>
  <si>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</si>
  <si>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</si>
  <si>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</si>
  <si>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</si>
  <si>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</si>
  <si>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</si>
  <si>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</si>
  <si>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</si>
  <si>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</si>
  <si>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</si>
  <si>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</si>
  <si>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</si>
  <si>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</si>
  <si>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</si>
  <si>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</si>
  <si>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</si>
  <si>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</si>
  <si>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</si>
  <si>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</si>
  <si>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</si>
  <si>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</si>
  <si>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</si>
  <si>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</si>
  <si>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</si>
  <si>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</si>
  <si>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</si>
  <si>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</si>
  <si>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</si>
  <si>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</si>
  <si>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</si>
  <si>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</si>
  <si>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</si>
  <si>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</si>
  <si>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</si>
  <si>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</si>
  <si>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</si>
  <si>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</si>
  <si>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</si>
  <si>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</si>
  <si>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</si>
  <si>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</si>
  <si>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</si>
  <si>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</si>
  <si>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</si>
  <si>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</si>
  <si>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</si>
  <si>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</si>
  <si>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</si>
  <si>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</si>
  <si>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</si>
  <si>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</si>
  <si>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</si>
  <si>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</si>
  <si>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</si>
  <si>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</si>
  <si>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</si>
  <si>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</si>
  <si>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</si>
  <si>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</si>
  <si>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</si>
  <si>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</si>
  <si>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</si>
  <si>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</si>
  <si>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</si>
  <si>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</si>
  <si>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</si>
  <si>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</si>
  <si>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</si>
  <si>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</si>
  <si>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</si>
  <si>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</si>
  <si>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</si>
  <si>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</si>
  <si>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</si>
  <si>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</si>
  <si>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</si>
  <si>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</si>
  <si>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</si>
  <si>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</si>
  <si>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</si>
  <si>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</si>
  <si>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</si>
  <si>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</si>
  <si>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</si>
  <si>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</si>
  <si>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</si>
  <si>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</si>
  <si>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</si>
  <si>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</si>
  <si>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</si>
  <si>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</si>
  <si>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</si>
  <si>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</si>
  <si>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</si>
  <si>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</si>
  <si>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</si>
  <si>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</si>
  <si>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</si>
  <si>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</si>
  <si>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</si>
  <si>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</si>
  <si>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</si>
  <si>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</si>
  <si>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</si>
  <si>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</si>
  <si>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</si>
  <si>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</si>
  <si>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</si>
  <si>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</si>
  <si>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</si>
  <si>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</si>
  <si>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</si>
  <si>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</si>
  <si>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</si>
  <si>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</si>
  <si>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</si>
  <si>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</si>
  <si>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</si>
  <si>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</si>
  <si>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</si>
  <si>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</si>
  <si>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</si>
  <si>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</si>
  <si>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</si>
  <si>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</si>
  <si>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</si>
  <si>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</si>
  <si>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</si>
  <si>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</si>
  <si>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</si>
  <si>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</si>
  <si>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</si>
  <si>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</si>
  <si>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</si>
  <si>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</si>
  <si>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</si>
  <si>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</si>
  <si>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</si>
  <si>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</si>
  <si>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</si>
  <si>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</si>
  <si>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</si>
  <si>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</si>
  <si>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</si>
  <si>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</si>
  <si>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</si>
  <si>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</si>
  <si>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</si>
  <si>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</si>
  <si>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</si>
  <si>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</si>
  <si>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</si>
  <si>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</si>
  <si>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</si>
  <si>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</si>
  <si>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</si>
  <si>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</si>
  <si>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</si>
  <si>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</si>
  <si>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</si>
  <si>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</si>
  <si>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</si>
  <si>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</si>
  <si>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</si>
  <si>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</si>
  <si>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</si>
  <si>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</si>
  <si>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</si>
  <si>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</si>
  <si>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</si>
  <si>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</si>
  <si>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</si>
  <si>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</si>
  <si>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</si>
  <si>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</si>
  <si>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</si>
  <si>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</si>
  <si>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</si>
  <si>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</si>
  <si>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</si>
  <si>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</si>
  <si>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</si>
  <si>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</si>
  <si>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</si>
  <si>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</si>
  <si>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</si>
  <si>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</si>
  <si>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</si>
  <si>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</si>
  <si>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</si>
  <si>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</si>
  <si>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</si>
  <si>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</si>
  <si>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</si>
  <si>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</si>
  <si>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</si>
  <si>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</si>
  <si>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</si>
  <si>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</si>
  <si>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</si>
  <si>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</si>
  <si>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</si>
  <si>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</si>
  <si>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</si>
  <si>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</si>
  <si>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</si>
  <si>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</si>
  <si>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</si>
  <si>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</si>
  <si>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</si>
  <si>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</si>
  <si>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</si>
  <si>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</si>
  <si>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</si>
  <si>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</si>
  <si>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</si>
  <si>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</si>
  <si>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</si>
  <si>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</si>
  <si>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</si>
  <si>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</si>
  <si>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</si>
  <si>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</si>
  <si>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</si>
  <si>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</si>
  <si>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</si>
  <si>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</si>
  <si>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</si>
  <si>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</si>
  <si>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</si>
  <si>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</si>
  <si>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</si>
  <si>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</si>
  <si>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</si>
  <si>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</si>
  <si>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</si>
  <si>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</si>
  <si>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</si>
  <si>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</si>
  <si>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</si>
  <si>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</si>
  <si>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</si>
  <si>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</si>
  <si>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</si>
  <si>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</si>
  <si>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</si>
  <si>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</si>
  <si>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</si>
  <si>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</si>
  <si>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</si>
  <si>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</si>
  <si>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</si>
  <si>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</si>
  <si>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</si>
  <si>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</si>
  <si>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</si>
  <si>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</si>
  <si>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</si>
  <si>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</si>
  <si>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</si>
  <si>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</si>
  <si>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</si>
  <si>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</si>
  <si>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</si>
  <si>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</si>
  <si>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</si>
  <si>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</si>
  <si>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</si>
  <si>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</si>
  <si>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</si>
  <si>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</si>
  <si>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</si>
  <si>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</si>
  <si>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</si>
  <si>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</si>
  <si>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</si>
  <si>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</si>
  <si>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</si>
  <si>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</si>
  <si>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</si>
  <si>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</si>
  <si>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</si>
  <si>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</si>
  <si>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</si>
  <si>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</si>
  <si>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</si>
  <si>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</si>
  <si>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</si>
  <si>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</si>
  <si>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</si>
  <si>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</si>
  <si>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</si>
  <si>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</si>
  <si>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</si>
  <si>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</si>
  <si>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</si>
  <si>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</si>
  <si>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</si>
  <si>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</si>
  <si>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</si>
  <si>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</si>
  <si>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</si>
  <si>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</si>
  <si>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</si>
  <si>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</si>
  <si>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</si>
  <si>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</si>
  <si>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</si>
  <si>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</si>
  <si>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</si>
  <si>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</si>
  <si>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</si>
  <si>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</si>
  <si>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</si>
  <si>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</si>
  <si>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</si>
  <si>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</si>
  <si>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</si>
  <si>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</si>
  <si>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</si>
  <si>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</si>
  <si>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</si>
  <si>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</si>
  <si>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</si>
  <si>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</si>
  <si>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</si>
  <si>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</si>
  <si>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</si>
  <si>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</si>
  <si>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</si>
  <si>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</si>
  <si>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</si>
  <si>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</si>
  <si>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</si>
  <si>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</si>
  <si>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</si>
  <si>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</si>
  <si>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</si>
  <si>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</si>
  <si>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</si>
  <si>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</si>
  <si>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</si>
  <si>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</si>
  <si>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</si>
  <si>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</si>
  <si>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</si>
  <si>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</si>
  <si>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</si>
  <si>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</si>
  <si>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</si>
  <si>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</si>
  <si>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</si>
  <si>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</si>
  <si>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</si>
  <si>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</si>
  <si>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</si>
  <si>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</si>
  <si>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</si>
  <si>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</si>
  <si>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</si>
  <si>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</si>
  <si>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</si>
  <si>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</si>
  <si>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</si>
  <si>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</si>
  <si>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</si>
  <si>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</si>
  <si>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</si>
  <si>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</si>
  <si>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</si>
  <si>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</si>
  <si>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</si>
  <si>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</si>
  <si>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</si>
  <si>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</si>
  <si>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</si>
  <si>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</si>
  <si>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</si>
  <si>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</si>
  <si>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</si>
  <si>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</si>
  <si>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</si>
  <si>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</si>
  <si>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</si>
  <si>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</si>
  <si>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</si>
  <si>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</si>
  <si>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</si>
  <si>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</si>
  <si>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</si>
  <si>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</si>
  <si>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</si>
  <si>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</si>
  <si>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</si>
  <si>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</si>
  <si>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</si>
  <si>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</si>
  <si>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</si>
  <si>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</si>
  <si>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</si>
  <si>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</si>
  <si>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</si>
  <si>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</si>
  <si>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</si>
  <si>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</si>
  <si>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</si>
  <si>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</si>
  <si>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</si>
  <si>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</si>
  <si>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</si>
  <si>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</si>
  <si>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</si>
  <si>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</si>
  <si>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</si>
  <si>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</si>
  <si>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</si>
  <si>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</si>
  <si>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</si>
  <si>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</si>
  <si>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</si>
  <si>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</si>
  <si>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</si>
  <si>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</si>
  <si>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</si>
  <si>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</si>
  <si>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</si>
  <si>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</si>
  <si>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</si>
  <si>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</si>
  <si>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</si>
  <si>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</si>
  <si>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</si>
  <si>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</si>
  <si>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</si>
  <si>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</si>
  <si>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</si>
  <si>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</si>
  <si>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</si>
  <si>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</si>
  <si>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</si>
  <si>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</si>
  <si>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</si>
  <si>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</si>
  <si>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</si>
  <si>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</si>
  <si>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</si>
  <si>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</si>
  <si>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</si>
  <si>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</si>
  <si>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</si>
  <si>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</si>
  <si>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</si>
  <si>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</si>
  <si>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</si>
  <si>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</si>
  <si>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</si>
  <si>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</si>
  <si>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</si>
  <si>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</si>
  <si>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</si>
  <si>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</si>
  <si>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</si>
  <si>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</si>
  <si>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</si>
  <si>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</si>
  <si>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</si>
  <si>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</si>
  <si>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</si>
  <si>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</si>
  <si>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</si>
  <si>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</si>
  <si>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</si>
  <si>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</si>
  <si>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</si>
  <si>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</si>
  <si>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</si>
  <si>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</si>
  <si>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</si>
  <si>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</si>
  <si>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</si>
  <si>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</si>
  <si>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</si>
  <si>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</si>
  <si>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</si>
  <si>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</si>
  <si>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</si>
  <si>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</si>
  <si>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</si>
  <si>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</si>
  <si>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</si>
  <si>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</si>
  <si>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</si>
  <si>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</si>
  <si>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</si>
  <si>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</si>
  <si>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</si>
  <si>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</si>
  <si>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</si>
  <si>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</si>
  <si>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</si>
  <si>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</si>
  <si>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</si>
  <si>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</si>
  <si>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</si>
  <si>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</si>
  <si>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</si>
  <si>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</si>
  <si>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</si>
  <si>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</si>
  <si>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</si>
  <si>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</si>
  <si>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</si>
  <si>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</si>
  <si>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</si>
  <si>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</si>
  <si>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</si>
  <si>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</si>
  <si>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</si>
  <si>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</si>
  <si>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</si>
  <si>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</si>
  <si>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</si>
  <si>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</si>
  <si>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</si>
  <si>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</si>
  <si>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</si>
  <si>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</si>
  <si>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</si>
  <si>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</si>
  <si>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</si>
  <si>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</si>
  <si>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</si>
  <si>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</si>
  <si>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</si>
  <si>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</si>
  <si>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</si>
  <si>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</si>
  <si>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</si>
  <si>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</si>
  <si>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</si>
  <si>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</si>
  <si>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</si>
  <si>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</si>
  <si>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</si>
  <si>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</si>
  <si>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</si>
  <si>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</si>
  <si>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</si>
  <si>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</si>
  <si>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</si>
  <si>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</si>
  <si>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</si>
  <si>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</si>
  <si>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</si>
  <si>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</si>
  <si>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</si>
  <si>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</si>
  <si>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</si>
  <si>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</si>
  <si>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</si>
  <si>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</si>
  <si>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</si>
  <si>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</si>
  <si>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</si>
  <si>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</si>
  <si>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</si>
  <si>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</si>
  <si>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</si>
  <si>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</si>
  <si>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</si>
  <si>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</si>
  <si>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</si>
  <si>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</si>
  <si>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</si>
  <si>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</si>
  <si>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</si>
  <si>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</si>
  <si>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</si>
  <si>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</si>
  <si>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</si>
  <si>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</si>
  <si>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</si>
  <si>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</si>
  <si>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</si>
  <si>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</si>
  <si>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</si>
  <si>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</si>
  <si>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</si>
  <si>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</si>
  <si>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</si>
  <si>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</si>
  <si>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</si>
  <si>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</si>
  <si>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</si>
  <si>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</si>
  <si>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</si>
  <si>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</si>
  <si>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</si>
  <si>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</si>
  <si>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</si>
  <si>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</si>
  <si>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</si>
  <si>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</si>
  <si>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</si>
  <si>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</si>
  <si>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</si>
  <si>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</si>
  <si>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</si>
  <si>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</si>
  <si>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</si>
  <si>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</si>
  <si>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</si>
  <si>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</si>
  <si>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</si>
  <si>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</si>
  <si>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</si>
  <si>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</si>
  <si>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</si>
  <si>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</si>
  <si>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</si>
  <si>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</si>
  <si>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</si>
  <si>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</si>
  <si>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</si>
  <si>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</si>
  <si>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</si>
  <si>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</si>
  <si>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</si>
  <si>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</si>
  <si>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</si>
  <si>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</si>
  <si>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</si>
  <si>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</si>
  <si>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</si>
  <si>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</si>
  <si>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</si>
  <si>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</si>
  <si>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</si>
  <si>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</si>
  <si>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</si>
  <si>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</si>
  <si>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</si>
  <si>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</si>
  <si>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</si>
  <si>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</si>
  <si>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</si>
  <si>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</si>
  <si>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</si>
  <si>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</si>
  <si>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</si>
  <si>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</si>
  <si>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</si>
  <si>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</si>
  <si>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</si>
  <si>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</si>
  <si>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</si>
  <si>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</si>
  <si>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</si>
  <si>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</si>
  <si>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</si>
  <si>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</si>
  <si>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</si>
  <si>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</si>
  <si>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</si>
  <si>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</si>
  <si>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</si>
  <si>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</si>
  <si>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</si>
  <si>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</si>
  <si>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</si>
  <si>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</si>
  <si>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</si>
  <si>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</si>
  <si>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</si>
  <si>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</si>
  <si>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</si>
  <si>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</si>
  <si>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</si>
  <si>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</si>
  <si>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</si>
  <si>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</si>
  <si>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</si>
  <si>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</si>
  <si>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</si>
  <si>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</si>
  <si>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</si>
  <si>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</si>
  <si>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</si>
  <si>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</si>
  <si>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</si>
  <si>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</si>
  <si>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</si>
  <si>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</si>
  <si>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</si>
  <si>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</si>
  <si>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</si>
  <si>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</si>
  <si>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</si>
  <si>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</si>
  <si>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</si>
  <si>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</si>
  <si>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</si>
  <si>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</si>
  <si>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</si>
  <si>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</si>
  <si>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</si>
  <si>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</si>
  <si>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</si>
  <si>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</si>
  <si>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</si>
  <si>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</si>
  <si>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</si>
  <si>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</si>
  <si>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</si>
  <si>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</si>
  <si>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</si>
  <si>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</si>
  <si>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</si>
  <si>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</si>
  <si>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</si>
  <si>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</si>
  <si>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</si>
  <si>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</si>
  <si>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</si>
  <si>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</si>
  <si>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</si>
  <si>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</si>
  <si>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</si>
  <si>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</si>
  <si>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</si>
  <si>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</si>
  <si>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</si>
  <si>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</si>
  <si>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</si>
  <si>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</si>
  <si>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</si>
  <si>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</si>
  <si>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</si>
  <si>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</si>
  <si>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</si>
  <si>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</si>
  <si>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</si>
  <si>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</si>
  <si>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</si>
  <si>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</si>
  <si>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</si>
  <si>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</si>
  <si>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</si>
  <si>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</si>
  <si>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</si>
  <si>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</si>
  <si>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</si>
  <si>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</si>
  <si>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</si>
  <si>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</si>
  <si>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</si>
  <si>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</si>
  <si>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</si>
  <si>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</si>
  <si>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</si>
  <si>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</si>
  <si>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</si>
  <si>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</si>
  <si>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</si>
  <si>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</si>
  <si>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</si>
  <si>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</si>
  <si>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</si>
  <si>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</si>
  <si>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</si>
  <si>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</si>
  <si>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</si>
  <si>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</si>
  <si>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</si>
  <si>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</si>
  <si>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</si>
  <si>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</si>
  <si>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</si>
  <si>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</si>
  <si>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</si>
  <si>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</si>
  <si>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</si>
  <si>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</si>
  <si>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</si>
  <si>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</si>
  <si>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</si>
  <si>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</si>
  <si>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</si>
  <si>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</si>
  <si>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</si>
  <si>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</si>
  <si>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</si>
  <si>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</si>
  <si>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</si>
  <si>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</si>
  <si>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</si>
  <si>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</si>
  <si>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</si>
  <si>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</si>
  <si>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</si>
  <si>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</si>
  <si>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</si>
  <si>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</si>
  <si>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</si>
  <si>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</si>
  <si>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</si>
  <si>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</si>
  <si>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</si>
  <si>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</si>
  <si>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</si>
  <si>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</si>
  <si>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</si>
  <si>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</si>
  <si>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</si>
  <si>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</si>
  <si>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</si>
  <si>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</si>
  <si>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</si>
  <si>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</si>
  <si>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</si>
  <si>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</si>
  <si>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</si>
  <si>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</si>
  <si>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</si>
  <si>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</si>
  <si>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</si>
  <si>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</si>
  <si>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</si>
  <si>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</si>
  <si>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</si>
  <si>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</si>
  <si>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</si>
  <si>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</si>
  <si>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</si>
  <si>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</si>
  <si>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</si>
  <si>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</si>
  <si>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</si>
  <si>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</si>
  <si>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</si>
  <si>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</si>
  <si>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</si>
  <si>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</si>
  <si>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</si>
  <si>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</si>
  <si>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</si>
  <si>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</si>
  <si>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</si>
  <si>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</si>
  <si>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</si>
  <si>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</si>
  <si>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</si>
  <si>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</si>
  <si>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</si>
  <si>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</si>
  <si>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</si>
  <si>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</si>
  <si>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</si>
  <si>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</si>
  <si>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</si>
  <si>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</si>
  <si>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</si>
  <si>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</si>
  <si>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</si>
  <si>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</si>
  <si>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</si>
  <si>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</si>
  <si>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</si>
  <si>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</si>
  <si>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</si>
  <si>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</si>
  <si>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</si>
  <si>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</si>
  <si>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</si>
  <si>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</si>
  <si>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</si>
  <si>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</si>
  <si>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</si>
  <si>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</si>
  <si>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</si>
  <si>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</si>
  <si>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</si>
  <si>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</si>
  <si>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</si>
  <si>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</si>
  <si>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</si>
  <si>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</si>
  <si>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</si>
  <si>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</si>
  <si>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</si>
  <si>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</si>
  <si>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</si>
  <si>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</si>
  <si>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</si>
  <si>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</si>
  <si>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</si>
  <si>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</si>
  <si>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</si>
  <si>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</si>
  <si>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</si>
  <si>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</si>
  <si>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</si>
  <si>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</si>
  <si>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</si>
  <si>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</si>
  <si>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</si>
  <si>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</si>
  <si>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</si>
  <si>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</si>
  <si>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</si>
  <si>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</si>
  <si>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</si>
  <si>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</si>
  <si>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</si>
  <si>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</si>
  <si>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</si>
  <si>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</si>
  <si>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</si>
  <si>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</si>
  <si>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</si>
  <si>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</si>
  <si>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</si>
  <si>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</si>
  <si>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</si>
  <si>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</si>
  <si>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</si>
  <si>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</si>
  <si>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</si>
  <si>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</si>
  <si>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</si>
  <si>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</si>
  <si>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</si>
  <si>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</si>
  <si>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</si>
  <si>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</si>
  <si>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</si>
  <si>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</si>
  <si>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</si>
  <si>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</si>
  <si>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</si>
  <si>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</si>
  <si>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</si>
  <si>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</si>
  <si>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</si>
  <si>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</si>
  <si>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</si>
  <si>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</si>
  <si>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</si>
  <si>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</si>
  <si>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</si>
  <si>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</si>
  <si>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</si>
  <si>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</si>
  <si>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</si>
  <si>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</si>
  <si>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</si>
  <si>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</si>
  <si>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</si>
  <si>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</si>
  <si>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</si>
  <si>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</si>
  <si>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</si>
  <si>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</si>
  <si>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</si>
  <si>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</si>
  <si>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</si>
  <si>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</si>
  <si>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</si>
  <si>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</si>
  <si>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</si>
  <si>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</si>
  <si>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</si>
  <si>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</si>
  <si>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</si>
  <si>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</si>
  <si>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</si>
  <si>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</si>
  <si>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</si>
  <si>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</si>
  <si>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</si>
  <si>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</si>
  <si>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</si>
  <si>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</si>
  <si>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</si>
  <si>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</si>
  <si>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</si>
  <si>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</si>
  <si>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</si>
  <si>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</si>
  <si>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</si>
  <si>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</si>
  <si>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</si>
  <si>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</si>
  <si>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</si>
  <si>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</si>
  <si>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</si>
  <si>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</si>
  <si>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</si>
  <si>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</si>
  <si>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</si>
  <si>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</si>
  <si>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</si>
  <si>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</si>
  <si>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</si>
  <si>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</si>
  <si>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</si>
  <si>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</si>
  <si>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</si>
  <si>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</si>
  <si>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</si>
  <si>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</si>
  <si>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</si>
  <si>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</si>
  <si>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</si>
  <si>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</si>
  <si>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</si>
  <si>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</si>
  <si>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</si>
  <si>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</si>
  <si>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</si>
  <si>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</si>
  <si>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</si>
  <si>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</si>
  <si>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</si>
  <si>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</si>
  <si>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</si>
  <si>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</si>
  <si>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</si>
  <si>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</si>
  <si>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</si>
  <si>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</si>
  <si>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</si>
  <si>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</si>
  <si>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</si>
  <si>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</si>
  <si>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</si>
  <si>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</si>
  <si>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</si>
  <si>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</si>
  <si>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</si>
  <si>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</si>
  <si>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</si>
  <si>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</si>
  <si>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</si>
  <si>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</si>
  <si>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</si>
  <si>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</si>
  <si>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</si>
  <si>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</si>
  <si>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</si>
  <si>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</si>
  <si>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</si>
  <si>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</si>
  <si>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</si>
  <si>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</si>
  <si>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</si>
  <si>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</si>
  <si>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</si>
  <si>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</si>
  <si>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</si>
  <si>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</si>
  <si>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</si>
  <si>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</si>
  <si>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</si>
  <si>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</si>
  <si>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</si>
  <si>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</si>
  <si>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</si>
  <si>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</si>
  <si>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</si>
  <si>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</si>
  <si>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</si>
  <si>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</si>
  <si>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</si>
  <si>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</si>
  <si>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</si>
  <si>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</si>
  <si>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</si>
  <si>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</si>
  <si>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</si>
  <si>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</si>
  <si>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</si>
  <si>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</si>
  <si>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</si>
  <si>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</si>
  <si>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</si>
  <si>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</si>
  <si>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</si>
  <si>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</si>
  <si>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</si>
  <si>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</si>
  <si>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</si>
  <si>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</si>
  <si>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</si>
  <si>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</si>
  <si>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</si>
  <si>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</si>
  <si>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</si>
  <si>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</si>
  <si>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</si>
  <si>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</si>
  <si>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</si>
  <si>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</si>
  <si>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</si>
  <si>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</si>
  <si>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</si>
  <si>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</si>
  <si>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</si>
  <si>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</si>
  <si>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</si>
  <si>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</si>
  <si>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</si>
  <si>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</si>
  <si>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</si>
  <si>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</si>
  <si>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</si>
  <si>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</si>
  <si>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</si>
  <si>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</si>
  <si>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</si>
  <si>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</si>
  <si>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</si>
  <si>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</si>
  <si>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</si>
  <si>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</si>
  <si>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</si>
  <si>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</si>
  <si>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</si>
  <si>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</si>
  <si>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</si>
  <si>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</si>
  <si>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</si>
  <si>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</si>
  <si>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</si>
  <si>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</si>
  <si>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</si>
  <si>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</si>
  <si>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</si>
  <si>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</si>
  <si>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</si>
  <si>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</si>
  <si>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</si>
  <si>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</si>
  <si>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</si>
  <si>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</si>
  <si>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</si>
  <si>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</si>
  <si>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</si>
  <si>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</si>
  <si>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</si>
  <si>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</si>
  <si>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</si>
  <si>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</si>
  <si>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</si>
  <si>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</si>
  <si>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</si>
  <si>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</si>
  <si>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</si>
  <si>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</si>
  <si>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</si>
  <si>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</si>
  <si>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</si>
  <si>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</si>
  <si>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</si>
  <si>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</si>
  <si>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</si>
  <si>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</si>
  <si>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</si>
  <si>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</si>
  <si>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</si>
  <si>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</si>
  <si>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</si>
  <si>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</si>
  <si>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</si>
  <si>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</si>
  <si>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</si>
  <si>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</si>
  <si>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</si>
  <si>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</si>
  <si>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</si>
  <si>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</si>
  <si>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</si>
  <si>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</si>
  <si>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</si>
  <si>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</si>
  <si>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</si>
  <si>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</si>
  <si>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</si>
  <si>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</si>
  <si>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</si>
  <si>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</si>
  <si>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</si>
  <si>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</si>
  <si>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</si>
  <si>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</si>
  <si>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</si>
  <si>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</si>
  <si>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</si>
  <si>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</si>
  <si>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</si>
  <si>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</si>
  <si>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</si>
  <si>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</si>
  <si>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</si>
  <si>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</si>
  <si>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</si>
  <si>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</si>
  <si>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</si>
  <si>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</si>
  <si>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</si>
  <si>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</si>
  <si>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</si>
  <si>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</si>
  <si>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</si>
  <si>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</si>
  <si>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</si>
  <si>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</si>
  <si>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</si>
  <si>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</si>
  <si>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</si>
  <si>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</si>
  <si>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</si>
  <si>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</si>
  <si>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</si>
  <si>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</si>
  <si>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</si>
  <si>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</si>
  <si>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</si>
  <si>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</si>
  <si>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</si>
  <si>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</si>
  <si>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</si>
  <si>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</si>
  <si>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</si>
  <si>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</si>
  <si>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</si>
  <si>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</si>
  <si>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</si>
  <si>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</si>
  <si>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</si>
  <si>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</si>
  <si>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</si>
  <si>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</si>
  <si>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</si>
  <si>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</si>
  <si>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</si>
  <si>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</si>
  <si>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</si>
  <si>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</si>
  <si>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</si>
  <si>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</si>
  <si>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</si>
  <si>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</si>
  <si>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</si>
  <si>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</si>
  <si>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</si>
  <si>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</si>
  <si>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</si>
  <si>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</si>
  <si>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</si>
  <si>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</si>
  <si>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</si>
  <si>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</si>
  <si>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</si>
  <si>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</si>
  <si>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</si>
  <si>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</si>
  <si>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</si>
  <si>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</si>
  <si>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</si>
  <si>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</si>
  <si>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</si>
  <si>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</si>
  <si>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</si>
  <si>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</si>
  <si>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</si>
  <si>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</si>
  <si>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</si>
  <si>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</si>
  <si>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</si>
  <si>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</si>
  <si>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</si>
  <si>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</si>
  <si>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</si>
  <si>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</si>
  <si>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</si>
  <si>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</si>
  <si>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</si>
  <si>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</si>
  <si>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</si>
  <si>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</si>
  <si>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</si>
  <si>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</si>
  <si>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</si>
  <si>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</si>
  <si>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</si>
  <si>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</si>
  <si>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</si>
  <si>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</si>
  <si>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</si>
  <si>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</si>
  <si>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</si>
  <si>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</si>
  <si>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</si>
  <si>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</si>
  <si>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</si>
  <si>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</si>
  <si>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</si>
  <si>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</si>
  <si>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</si>
  <si>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</si>
  <si>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</si>
  <si>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</si>
  <si>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</si>
  <si>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</si>
  <si>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</si>
  <si>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</si>
  <si>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</si>
  <si>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</si>
  <si>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</si>
  <si>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</si>
  <si>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</si>
  <si>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</si>
  <si>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</si>
  <si>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</si>
  <si>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</si>
  <si>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</si>
  <si>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</si>
  <si>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</si>
  <si>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</si>
  <si>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</si>
  <si>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</si>
  <si>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</si>
  <si>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</si>
  <si>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</si>
  <si>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</si>
  <si>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</si>
  <si>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</si>
  <si>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</si>
  <si>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</si>
  <si>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</si>
  <si>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</si>
  <si>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</si>
  <si>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</si>
  <si>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</si>
  <si>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</si>
  <si>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</si>
  <si>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</si>
  <si>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</si>
  <si>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</si>
  <si>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</si>
  <si>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</si>
  <si>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</si>
  <si>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</si>
  <si>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</si>
  <si>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</si>
  <si>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</si>
  <si>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</si>
  <si>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</si>
  <si>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</si>
  <si>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</si>
  <si>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</si>
  <si>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</si>
  <si>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</si>
  <si>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</si>
  <si>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</si>
  <si>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</si>
  <si>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</si>
  <si>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</si>
  <si>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</si>
  <si>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</si>
  <si>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</si>
  <si>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</si>
  <si>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</si>
  <si>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</si>
  <si>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</si>
  <si>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</si>
  <si>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</si>
  <si>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</si>
  <si>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</si>
  <si>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</si>
  <si>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</si>
  <si>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</si>
  <si>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</si>
  <si>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</si>
  <si>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</si>
  <si>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</si>
  <si>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</si>
  <si>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</si>
  <si>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</si>
  <si>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</si>
  <si>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</si>
  <si>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</si>
  <si>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</si>
  <si>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</si>
  <si>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</si>
  <si>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</si>
  <si>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</si>
  <si>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</si>
  <si>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</si>
  <si>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</si>
  <si>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</si>
  <si>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</si>
  <si>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</si>
  <si>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</si>
  <si>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</si>
  <si>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</si>
  <si>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</si>
  <si>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</si>
  <si>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</si>
  <si>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</si>
  <si>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</si>
  <si>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</si>
  <si>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</si>
  <si>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</si>
  <si>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</si>
  <si>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</si>
  <si>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</si>
  <si>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</si>
  <si>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</si>
  <si>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</si>
  <si>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</si>
  <si>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</si>
  <si>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</si>
  <si>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</si>
  <si>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</si>
  <si>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</si>
  <si>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</si>
  <si>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</si>
  <si>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</si>
  <si>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</si>
  <si>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</si>
  <si>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</si>
  <si>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</si>
  <si>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</si>
  <si>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</si>
  <si>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</si>
  <si>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</si>
  <si>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</si>
  <si>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</si>
  <si>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</si>
  <si>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</si>
  <si>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</si>
  <si>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</si>
  <si>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</si>
  <si>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</si>
  <si>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</si>
  <si>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</si>
  <si>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</si>
  <si>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</si>
  <si>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</si>
  <si>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</si>
  <si>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</si>
  <si>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</si>
  <si>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</si>
  <si>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</si>
  <si>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</si>
  <si>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</si>
  <si>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</si>
  <si>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</si>
  <si>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</si>
  <si>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</si>
  <si>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</si>
  <si>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</si>
  <si>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</si>
  <si>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</si>
  <si>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</si>
  <si>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</si>
  <si>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</si>
  <si>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</si>
  <si>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</si>
  <si>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</si>
  <si>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</si>
  <si>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</si>
  <si>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</si>
  <si>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</si>
  <si>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</si>
  <si>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</si>
  <si>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</si>
  <si>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</si>
  <si>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</si>
  <si>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</si>
  <si>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</si>
  <si>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</si>
  <si>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</si>
  <si>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</si>
  <si>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</si>
  <si>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</si>
  <si>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</si>
  <si>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</si>
  <si>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</si>
  <si>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</si>
  <si>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</si>
  <si>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</si>
  <si>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</si>
  <si>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</si>
  <si>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</si>
  <si>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</si>
  <si>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</si>
  <si>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</si>
  <si>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</si>
  <si>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</si>
  <si>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</si>
  <si>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</si>
  <si>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</si>
  <si>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</si>
  <si>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</si>
  <si>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</si>
  <si>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</si>
  <si>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</si>
  <si>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</si>
  <si>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</si>
  <si>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</si>
  <si>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</si>
  <si>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</si>
  <si>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</si>
  <si>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</si>
  <si>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</si>
  <si>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</si>
  <si>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</si>
  <si>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</si>
  <si>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</si>
  <si>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</si>
  <si>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</si>
  <si>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</si>
  <si>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</si>
  <si>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</si>
  <si>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</si>
  <si>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</si>
  <si>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</si>
  <si>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</si>
  <si>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</si>
  <si>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</si>
  <si>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</si>
  <si>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</si>
  <si>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</si>
  <si>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</si>
  <si>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</si>
  <si>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</si>
  <si>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</si>
  <si>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</si>
  <si>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</si>
  <si>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</si>
  <si>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</si>
  <si>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</si>
  <si>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</si>
  <si>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</si>
  <si>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</si>
  <si>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</si>
  <si>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</si>
  <si>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</si>
  <si>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</si>
  <si>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</si>
  <si>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</si>
  <si>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</si>
  <si>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</si>
  <si>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</si>
  <si>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</si>
  <si>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</si>
  <si>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</si>
  <si>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</si>
  <si>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</si>
  <si>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</si>
  <si>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</si>
  <si>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</si>
  <si>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</si>
  <si>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</si>
  <si>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</si>
  <si>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</si>
  <si>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</si>
  <si>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</si>
  <si>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</si>
  <si>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</si>
  <si>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</si>
  <si>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</si>
  <si>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</si>
  <si>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</si>
  <si>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</si>
  <si>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</si>
  <si>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</si>
  <si>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</si>
  <si>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</si>
  <si>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</si>
  <si>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</si>
  <si>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</si>
  <si>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</si>
  <si>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</si>
  <si>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</si>
  <si>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</si>
  <si>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</si>
  <si>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</si>
  <si>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</si>
  <si>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</si>
  <si>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</si>
  <si>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</si>
  <si>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</si>
  <si>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</si>
  <si>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</si>
  <si>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</si>
  <si>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</si>
  <si>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</si>
  <si>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</si>
  <si>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</si>
  <si>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</si>
  <si>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</si>
  <si>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</si>
  <si>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</si>
  <si>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</si>
  <si>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</si>
  <si>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</si>
  <si>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</si>
  <si>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</si>
  <si>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</si>
  <si>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</si>
  <si>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</si>
  <si>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</si>
  <si>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</si>
  <si>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</si>
  <si>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</si>
  <si>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</si>
  <si>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</si>
  <si>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</si>
  <si>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</si>
  <si>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</si>
  <si>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</si>
  <si>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</si>
  <si>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</si>
  <si>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</si>
  <si>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</si>
  <si>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</si>
  <si>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</si>
  <si>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</si>
  <si>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</si>
  <si>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</si>
  <si>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</si>
  <si>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</si>
  <si>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</si>
  <si>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</si>
  <si>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</si>
  <si>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</si>
  <si>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</si>
  <si>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</si>
  <si>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</si>
  <si>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</si>
  <si>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</si>
  <si>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</si>
  <si>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</si>
  <si>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</si>
  <si>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</si>
  <si>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</si>
  <si>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</si>
  <si>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</si>
  <si>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</si>
  <si>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</si>
  <si>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</si>
  <si>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</si>
  <si>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</si>
  <si>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</si>
  <si>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</si>
  <si>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</si>
  <si>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</si>
  <si>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</si>
  <si>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</si>
  <si>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</si>
  <si>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</si>
  <si>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</si>
  <si>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</si>
  <si>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</si>
  <si>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</si>
  <si>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</si>
  <si>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</si>
  <si>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</si>
  <si>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</si>
  <si>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</si>
  <si>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</si>
  <si>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</si>
  <si>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</si>
  <si>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</si>
  <si>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</si>
  <si>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</si>
  <si>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</si>
  <si>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</si>
  <si>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</si>
  <si>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</si>
  <si>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</si>
  <si>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</si>
  <si>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</si>
  <si>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</si>
  <si>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</si>
  <si>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</si>
  <si>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</si>
  <si>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</si>
  <si>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</si>
  <si>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</si>
  <si>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</si>
  <si>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</si>
  <si>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</si>
  <si>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</si>
  <si>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</si>
  <si>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</si>
  <si>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</si>
  <si>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</si>
  <si>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</si>
  <si>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</si>
  <si>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</si>
  <si>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</si>
  <si>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</si>
  <si>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</si>
  <si>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</si>
  <si>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</si>
  <si>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</si>
  <si>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</si>
  <si>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</si>
  <si>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</si>
  <si>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</si>
  <si>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</si>
  <si>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</si>
  <si>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</si>
  <si>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</si>
  <si>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</si>
  <si>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</si>
  <si>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</si>
  <si>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</si>
  <si>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</si>
  <si>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</si>
  <si>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</si>
  <si>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</si>
  <si>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</si>
  <si>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</si>
  <si>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</si>
  <si>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</si>
  <si>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</si>
  <si>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</si>
  <si>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</si>
  <si>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</si>
  <si>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</si>
  <si>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</si>
  <si>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</si>
  <si>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</si>
  <si>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</si>
  <si>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</si>
  <si>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</si>
  <si>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</si>
  <si>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</si>
  <si>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</si>
  <si>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</si>
  <si>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</si>
  <si>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</si>
  <si>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</si>
  <si>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</si>
  <si>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</si>
  <si>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</si>
  <si>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</si>
  <si>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</si>
  <si>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</si>
  <si>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</si>
  <si>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</si>
  <si>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</si>
  <si>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</si>
  <si>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</si>
  <si>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</si>
  <si>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</si>
  <si>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</si>
  <si>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</si>
  <si>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</si>
  <si>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</si>
  <si>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</si>
  <si>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</si>
  <si>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</si>
  <si>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</si>
  <si>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</si>
  <si>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</si>
  <si>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</si>
  <si>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</si>
  <si>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</si>
  <si>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</si>
  <si>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</si>
  <si>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</si>
  <si>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</si>
  <si>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</si>
  <si>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</si>
  <si>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</si>
  <si>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</si>
  <si>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</si>
  <si>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</si>
  <si>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</si>
  <si>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</si>
  <si>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</si>
  <si>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</si>
  <si>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</si>
  <si>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</si>
  <si>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</si>
  <si>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</si>
  <si>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</si>
  <si>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</si>
  <si>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</si>
  <si>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</si>
  <si>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</si>
  <si>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</si>
  <si>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</si>
  <si>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</si>
  <si>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</si>
  <si>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</si>
  <si>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</si>
  <si>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</si>
  <si>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</si>
  <si>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</si>
  <si>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</si>
  <si>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</si>
  <si>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</si>
  <si>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</si>
  <si>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</si>
  <si>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</si>
  <si>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</si>
  <si>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</si>
  <si>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</si>
  <si>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</si>
  <si>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</si>
  <si>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</si>
  <si>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</si>
  <si>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</si>
  <si>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</si>
  <si>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</si>
  <si>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</si>
  <si>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</si>
  <si>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</si>
  <si>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</si>
  <si>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</si>
  <si>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</si>
  <si>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</si>
  <si>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</si>
  <si>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</si>
  <si>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</si>
  <si>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</si>
  <si>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</si>
  <si>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</si>
  <si>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</si>
  <si>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</si>
  <si>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</si>
  <si>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</si>
  <si>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</si>
  <si>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</si>
  <si>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</si>
  <si>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</si>
  <si>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</si>
  <si>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</si>
  <si>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</si>
  <si>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</si>
  <si>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</si>
  <si>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</si>
  <si>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</si>
  <si>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</si>
  <si>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</si>
  <si>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</si>
  <si>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</si>
  <si>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</si>
  <si>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</si>
  <si>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</si>
  <si>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</si>
  <si>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</si>
  <si>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</si>
  <si>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</si>
  <si>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</si>
  <si>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</si>
  <si>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</si>
  <si>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</si>
  <si>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</si>
  <si>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</si>
  <si>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</si>
  <si>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</si>
  <si>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</si>
  <si>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</si>
  <si>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</si>
  <si>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</si>
  <si>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</si>
  <si>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</si>
  <si>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</si>
  <si>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</si>
  <si>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</si>
  <si>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</si>
  <si>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</si>
  <si>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</si>
  <si>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</si>
  <si>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</si>
  <si>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</si>
  <si>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</si>
  <si>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</si>
  <si>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</si>
  <si>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</si>
  <si>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</si>
  <si>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</si>
  <si>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</si>
  <si>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</si>
  <si>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</si>
  <si>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</si>
  <si>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</si>
  <si>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</si>
  <si>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</si>
  <si>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</si>
  <si>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</si>
  <si>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</si>
  <si>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</si>
  <si>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</si>
  <si>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</si>
  <si>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</si>
  <si>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</si>
  <si>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</si>
  <si>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</si>
  <si>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</si>
  <si>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</si>
  <si>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</si>
  <si>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</si>
  <si>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</si>
  <si>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</si>
  <si>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</si>
  <si>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</si>
  <si>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</si>
  <si>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</si>
  <si>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</si>
  <si>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</si>
  <si>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</si>
  <si>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</si>
  <si>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</si>
  <si>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</si>
  <si>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</si>
  <si>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</si>
  <si>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</si>
  <si>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</si>
  <si>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</si>
  <si>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</si>
  <si>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</si>
  <si>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</si>
  <si>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</si>
  <si>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</si>
  <si>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</si>
  <si>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</si>
  <si>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</si>
  <si>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</si>
  <si>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</si>
  <si>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</si>
  <si>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</si>
  <si>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</si>
  <si>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</si>
  <si>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</si>
  <si>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</si>
  <si>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</si>
  <si>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</si>
  <si>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</si>
  <si>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</si>
  <si>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</si>
  <si>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</si>
  <si>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</si>
  <si>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</si>
  <si>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</si>
  <si>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</si>
  <si>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</si>
  <si>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</si>
  <si>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</si>
  <si>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</si>
  <si>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</si>
  <si>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</si>
  <si>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</si>
  <si>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</si>
  <si>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</si>
  <si>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</si>
  <si>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</si>
  <si>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</si>
  <si>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</si>
  <si>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</si>
  <si>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</si>
  <si>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</si>
  <si>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</si>
  <si>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</si>
  <si>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</si>
  <si>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</si>
  <si>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</si>
  <si>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</si>
  <si>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</si>
  <si>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</si>
  <si>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</si>
  <si>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</si>
  <si>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</si>
  <si>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</si>
  <si>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</si>
  <si>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</si>
  <si>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</si>
  <si>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</si>
  <si>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</si>
  <si>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</si>
  <si>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</si>
  <si>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</si>
  <si>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</si>
  <si>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</si>
  <si>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</si>
  <si>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</si>
  <si>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</si>
  <si>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</si>
  <si>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</si>
  <si>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</si>
  <si>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</si>
  <si>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</si>
  <si>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</si>
  <si>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</si>
  <si>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</si>
  <si>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</si>
  <si>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</si>
  <si>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</si>
  <si>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</si>
  <si>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</si>
  <si>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</si>
  <si>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</si>
  <si>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</si>
  <si>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</si>
  <si>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</si>
  <si>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</si>
  <si>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</si>
  <si>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</si>
  <si>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</si>
  <si>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</si>
  <si>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</si>
  <si>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</si>
  <si>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</si>
  <si>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</si>
  <si>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</si>
  <si>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</si>
  <si>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</si>
  <si>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</si>
  <si>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</si>
  <si>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</si>
  <si>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</si>
  <si>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</si>
  <si>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</si>
  <si>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</si>
  <si>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</si>
  <si>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</si>
  <si>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</si>
  <si>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</si>
  <si>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</si>
  <si>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</si>
  <si>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</si>
  <si>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</si>
  <si>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</si>
  <si>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</si>
  <si>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</si>
  <si>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</si>
  <si>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</si>
  <si>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</si>
  <si>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</si>
  <si>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</si>
  <si>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</si>
  <si>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</si>
  <si>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</si>
  <si>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</si>
  <si>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</si>
  <si>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</si>
  <si>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</si>
  <si>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</si>
  <si>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</si>
  <si>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</si>
  <si>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</si>
  <si>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</si>
  <si>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</si>
  <si>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</si>
  <si>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</si>
  <si>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</si>
  <si>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</si>
  <si>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</si>
  <si>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</si>
  <si>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</si>
  <si>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</si>
  <si>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</si>
  <si>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</si>
  <si>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</si>
  <si>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</si>
  <si>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</si>
  <si>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</si>
  <si>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</si>
  <si>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</si>
  <si>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</si>
  <si>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</si>
  <si>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</si>
  <si>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</si>
  <si>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</si>
  <si>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</si>
  <si>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</si>
  <si>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</si>
  <si>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</si>
  <si>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</si>
  <si>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</si>
  <si>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</si>
  <si>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</si>
  <si>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</si>
  <si>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</si>
  <si>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</si>
  <si>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</si>
  <si>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</si>
  <si>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</si>
  <si>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</si>
  <si>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</si>
  <si>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</si>
  <si>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</si>
  <si>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</si>
  <si>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</si>
  <si>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</si>
  <si>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</si>
  <si>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</si>
  <si>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</si>
  <si>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</si>
  <si>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</si>
  <si>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</si>
  <si>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</si>
  <si>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</si>
  <si>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</si>
  <si>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</si>
  <si>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</si>
  <si>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</si>
  <si>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</si>
  <si>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</si>
  <si>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</si>
  <si>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</si>
  <si>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</si>
  <si>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</si>
  <si>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</si>
  <si>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</si>
  <si>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</si>
  <si>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</si>
  <si>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</si>
  <si>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</si>
  <si>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</si>
  <si>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</si>
  <si>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</si>
  <si>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</si>
  <si>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</si>
  <si>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</si>
  <si>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</si>
  <si>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</si>
  <si>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</si>
  <si>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</si>
  <si>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</si>
  <si>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</si>
  <si>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</si>
  <si>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</si>
  <si>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</si>
  <si>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</si>
  <si>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</si>
  <si>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</si>
  <si>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</si>
  <si>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</si>
  <si>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</si>
  <si>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</si>
  <si>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</si>
  <si>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</si>
  <si>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</si>
  <si>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</si>
  <si>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</si>
  <si>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</si>
  <si>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</si>
  <si>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</si>
  <si>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</si>
  <si>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</si>
  <si>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</si>
  <si>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</si>
  <si>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</si>
  <si>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</si>
  <si>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</si>
  <si>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</si>
  <si>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</si>
  <si>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</si>
  <si>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</si>
  <si>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</si>
  <si>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</si>
  <si>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</si>
  <si>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</si>
  <si>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</si>
  <si>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</si>
  <si>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</si>
  <si>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</si>
  <si>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</si>
  <si>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</si>
  <si>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</si>
  <si>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</si>
  <si>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</si>
  <si>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</si>
  <si>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</si>
  <si>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</si>
  <si>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</si>
  <si>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</si>
  <si>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</si>
  <si>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</si>
  <si>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</si>
  <si>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</si>
  <si>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</si>
  <si>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</si>
  <si>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</si>
  <si>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</si>
  <si>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</si>
  <si>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</si>
  <si>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</si>
  <si>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</si>
  <si>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</si>
  <si>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</si>
  <si>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</si>
  <si>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</si>
  <si>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</si>
  <si>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</si>
  <si>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</si>
  <si>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</si>
  <si>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</si>
  <si>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</si>
  <si>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</si>
  <si>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</si>
  <si>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</si>
  <si>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</si>
  <si>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</si>
  <si>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</si>
  <si>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</si>
  <si>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</si>
  <si>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</si>
  <si>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</si>
  <si>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</si>
  <si>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</si>
  <si>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</si>
  <si>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</si>
  <si>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</si>
  <si>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</si>
  <si>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</si>
  <si>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</si>
  <si>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</si>
  <si>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</si>
  <si>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</si>
  <si>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</si>
  <si>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</si>
  <si>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</si>
  <si>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</si>
  <si>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</si>
  <si>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</si>
  <si>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</si>
  <si>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</si>
  <si>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</si>
  <si>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</si>
  <si>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</si>
  <si>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</si>
  <si>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</si>
  <si>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</si>
  <si>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</si>
  <si>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</si>
  <si>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</si>
  <si>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</si>
  <si>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</si>
  <si>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</si>
  <si>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</si>
  <si>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</si>
  <si>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</si>
  <si>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</si>
  <si>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</si>
  <si>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</si>
  <si>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</si>
  <si>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</si>
  <si>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</si>
  <si>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</si>
  <si>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</si>
  <si>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</si>
  <si>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</si>
  <si>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</si>
  <si>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</si>
  <si>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</si>
  <si>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</si>
  <si>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</si>
  <si>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</si>
  <si>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</si>
  <si>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</si>
  <si>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</si>
  <si>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</si>
  <si>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</si>
  <si>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</si>
  <si>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</si>
  <si>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</si>
  <si>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</si>
  <si>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</si>
  <si>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</si>
  <si>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</si>
  <si>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</si>
  <si>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</si>
  <si>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</si>
  <si>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</si>
  <si>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</si>
  <si>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</si>
  <si>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</si>
  <si>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</si>
  <si>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</si>
  <si>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</si>
  <si>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</si>
  <si>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</si>
  <si>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</si>
  <si>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</si>
  <si>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</si>
  <si>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</si>
  <si>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</si>
  <si>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</si>
  <si>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</si>
  <si>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</si>
  <si>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</si>
  <si>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</si>
  <si>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</si>
  <si>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</si>
  <si>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</si>
  <si>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</si>
  <si>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</si>
  <si>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</si>
  <si>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</si>
  <si>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</si>
  <si>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</si>
  <si>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</si>
  <si>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</si>
  <si>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</si>
  <si>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</si>
  <si>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</si>
  <si>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</si>
  <si>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</si>
  <si>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</si>
  <si>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</si>
  <si>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</si>
  <si>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</si>
  <si>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</si>
  <si>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</si>
  <si>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</si>
  <si>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</si>
  <si>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</si>
  <si>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</si>
  <si>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</si>
  <si>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</si>
  <si>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</si>
  <si>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</si>
  <si>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</si>
  <si>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</si>
  <si>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</si>
  <si>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</si>
  <si>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</si>
  <si>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</si>
  <si>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</si>
  <si>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</si>
  <si>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</si>
  <si>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</si>
  <si>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</si>
  <si>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</si>
  <si>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</si>
  <si>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</si>
  <si>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</si>
  <si>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</si>
  <si>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</si>
  <si>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</si>
  <si>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</si>
  <si>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</si>
  <si>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</si>
  <si>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</si>
  <si>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</si>
  <si>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</si>
  <si>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</si>
  <si>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</si>
  <si>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</si>
  <si>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</si>
  <si>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</si>
  <si>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</si>
  <si>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</si>
  <si>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</si>
  <si>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</si>
  <si>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</si>
  <si>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</si>
  <si>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</si>
  <si>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</si>
  <si>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</si>
  <si>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</si>
  <si>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</si>
  <si>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</si>
  <si>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</si>
  <si>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</si>
  <si>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</si>
  <si>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</si>
  <si>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</si>
  <si>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</si>
  <si>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</si>
  <si>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</si>
  <si>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</si>
  <si>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</si>
  <si>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</si>
  <si>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</si>
  <si>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</si>
  <si>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</si>
  <si>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</si>
  <si>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</si>
  <si>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</si>
  <si>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</si>
  <si>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</si>
  <si>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</si>
  <si>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</si>
  <si>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</si>
  <si>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</si>
  <si>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</si>
  <si>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</si>
  <si>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</si>
  <si>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</si>
  <si>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</si>
  <si>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</si>
  <si>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</si>
  <si>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</si>
  <si>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</si>
  <si>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</si>
  <si>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</si>
  <si>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</si>
  <si>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</si>
  <si>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</si>
  <si>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</si>
  <si>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</si>
  <si>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</si>
  <si>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</si>
  <si>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</si>
  <si>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</si>
  <si>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</si>
  <si>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</si>
  <si>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</si>
  <si>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</si>
  <si>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</si>
  <si>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</si>
  <si>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</si>
  <si>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</si>
  <si>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</si>
  <si>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</si>
  <si>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</si>
  <si>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</si>
  <si>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</si>
  <si>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</si>
  <si>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</si>
  <si>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</si>
  <si>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</si>
  <si>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</si>
  <si>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</si>
  <si>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</si>
  <si>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</si>
  <si>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</si>
  <si>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</si>
  <si>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</si>
  <si>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</si>
  <si>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</si>
  <si>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</si>
  <si>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</si>
  <si>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</si>
  <si>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</si>
  <si>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</si>
  <si>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</si>
  <si>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</si>
  <si>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</si>
  <si>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</si>
  <si>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</si>
  <si>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</si>
  <si>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</si>
  <si>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</si>
  <si>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</si>
  <si>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</si>
  <si>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</si>
  <si>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</si>
  <si>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</si>
  <si>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</si>
  <si>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</si>
  <si>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</si>
  <si>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</si>
  <si>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</si>
  <si>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</si>
  <si>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</si>
  <si>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</si>
  <si>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</si>
  <si>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</si>
  <si>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</si>
  <si>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</si>
  <si>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</si>
  <si>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</si>
  <si>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</si>
  <si>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</si>
  <si>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</si>
  <si>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</si>
  <si>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</si>
  <si>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</si>
  <si>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</si>
  <si>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</si>
  <si>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</si>
  <si>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</si>
  <si>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</si>
  <si>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</si>
  <si>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</si>
  <si>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</si>
  <si>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</si>
  <si>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</si>
  <si>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</si>
  <si>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</si>
  <si>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</si>
  <si>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</si>
  <si>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</si>
  <si>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</si>
  <si>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</si>
  <si>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</si>
  <si>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</si>
  <si>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</si>
  <si>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</si>
  <si>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</si>
  <si>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</si>
  <si>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</si>
  <si>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</si>
  <si>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</si>
  <si>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</si>
  <si>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</si>
  <si>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</si>
  <si>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</si>
  <si>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</si>
  <si>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</si>
  <si>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</si>
  <si>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</si>
  <si>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</si>
  <si>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</si>
  <si>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</si>
  <si>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</si>
  <si>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</si>
  <si>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</si>
  <si>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</si>
  <si>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</si>
  <si>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</si>
  <si>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</si>
  <si>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</si>
  <si>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</si>
  <si>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</si>
  <si>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</si>
  <si>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</si>
  <si>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</si>
  <si>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</si>
  <si>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</si>
  <si>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</si>
  <si>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</si>
  <si>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</si>
  <si>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</si>
  <si>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</si>
  <si>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</si>
  <si>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</si>
  <si>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</si>
  <si>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</si>
  <si>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</si>
  <si>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</si>
  <si>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</si>
  <si>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</si>
  <si>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</si>
  <si>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</si>
  <si>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</si>
  <si>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</si>
  <si>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</si>
  <si>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</si>
  <si>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</si>
  <si>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</si>
  <si>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</si>
  <si>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</si>
  <si>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</si>
  <si>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</si>
  <si>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</si>
  <si>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</si>
  <si>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</si>
  <si>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</si>
  <si>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</si>
  <si>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</si>
  <si>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</si>
  <si>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</si>
  <si>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</si>
  <si>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</si>
  <si>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</si>
  <si>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</si>
  <si>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</si>
  <si>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</si>
  <si>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</si>
  <si>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</si>
  <si>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</si>
  <si>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</si>
  <si>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</si>
  <si>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</si>
  <si>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</si>
  <si>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</si>
  <si>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</si>
  <si>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</si>
  <si>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</si>
  <si>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</si>
  <si>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</si>
  <si>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</si>
  <si>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</si>
  <si>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</si>
  <si>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</si>
  <si>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</si>
  <si>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</si>
  <si>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</si>
  <si>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</si>
  <si>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</si>
  <si>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</si>
  <si>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</si>
  <si>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</si>
  <si>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</si>
  <si>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</si>
  <si>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</si>
  <si>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</si>
  <si>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</si>
  <si>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</si>
  <si>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</si>
  <si>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</si>
  <si>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</si>
  <si>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</si>
  <si>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</si>
  <si>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</si>
  <si>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</si>
  <si>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</si>
  <si>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</si>
  <si>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</si>
  <si>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</si>
  <si>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</si>
  <si>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</si>
  <si>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</si>
  <si>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</si>
  <si>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</si>
  <si>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</si>
  <si>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</si>
  <si>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</si>
  <si>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</si>
  <si>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</si>
  <si>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</si>
  <si>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</si>
  <si>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</si>
  <si>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</si>
  <si>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</si>
  <si>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</si>
  <si>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</si>
  <si>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</si>
  <si>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</si>
  <si>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</si>
  <si>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</si>
  <si>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</si>
  <si>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</si>
  <si>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</si>
  <si>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</si>
  <si>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</si>
  <si>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</si>
  <si>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</si>
  <si>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</si>
  <si>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</si>
  <si>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</si>
  <si>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</si>
  <si>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</si>
  <si>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</si>
  <si>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</si>
  <si>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</si>
  <si>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</si>
  <si>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</si>
  <si>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</si>
  <si>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</si>
  <si>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</si>
  <si>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</si>
  <si>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</si>
  <si>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</si>
  <si>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</si>
  <si>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</si>
  <si>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</si>
  <si>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</si>
  <si>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</si>
  <si>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</si>
  <si>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</si>
  <si>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</si>
  <si>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</si>
  <si>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</si>
  <si>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</si>
  <si>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</si>
  <si>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</si>
  <si>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</si>
  <si>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</si>
  <si>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</si>
  <si>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</si>
  <si>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</si>
  <si>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</si>
  <si>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</si>
  <si>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</si>
  <si>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</si>
  <si>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</si>
  <si>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</si>
  <si>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</si>
  <si>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</si>
  <si>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</si>
  <si>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</si>
  <si>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</si>
  <si>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</si>
  <si>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</si>
  <si>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</si>
  <si>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</si>
  <si>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</si>
  <si>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</si>
  <si>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</si>
  <si>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</si>
  <si>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</si>
  <si>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</si>
  <si>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</si>
  <si>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</si>
  <si>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</si>
  <si>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</si>
  <si>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</si>
  <si>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</si>
  <si>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</si>
  <si>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</si>
  <si>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</si>
  <si>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</si>
  <si>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</si>
  <si>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</si>
  <si>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</si>
  <si>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</si>
  <si>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</si>
  <si>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</si>
  <si>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</si>
  <si>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</si>
  <si>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</si>
  <si>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</si>
  <si>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</si>
  <si>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</si>
  <si>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</si>
  <si>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</si>
  <si>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</si>
  <si>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</si>
  <si>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</si>
  <si>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</si>
  <si>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</si>
  <si>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</si>
  <si>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</si>
  <si>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</si>
  <si>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</si>
  <si>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</si>
  <si>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</si>
  <si>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</si>
  <si>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</si>
  <si>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</si>
  <si>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</si>
  <si>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</si>
  <si>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</si>
  <si>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</si>
  <si>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</si>
  <si>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</si>
  <si>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</si>
  <si>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</si>
  <si>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</si>
  <si>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</si>
  <si>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</si>
  <si>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</si>
  <si>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</si>
  <si>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</si>
  <si>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</si>
  <si>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</si>
  <si>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</si>
  <si>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</si>
  <si>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</si>
  <si>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</si>
  <si>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</si>
  <si>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</si>
  <si>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</si>
  <si>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</si>
  <si>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</si>
  <si>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</si>
  <si>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</si>
  <si>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</si>
  <si>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</si>
  <si>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</si>
  <si>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</si>
  <si>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</si>
  <si>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</si>
  <si>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</si>
  <si>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</si>
  <si>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</si>
  <si>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</si>
  <si>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</si>
  <si>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</si>
  <si>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</si>
  <si>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</si>
  <si>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</si>
  <si>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</si>
  <si>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</si>
  <si>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</si>
  <si>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</si>
  <si>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</si>
  <si>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</si>
  <si>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</si>
  <si>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</si>
  <si>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</si>
  <si>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</si>
  <si>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</si>
  <si>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</si>
  <si>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</si>
  <si>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</si>
  <si>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</si>
  <si>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</si>
  <si>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</si>
  <si>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</si>
  <si>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</si>
  <si>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</si>
  <si>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</si>
  <si>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</si>
  <si>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</si>
  <si>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</si>
  <si>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</si>
  <si>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</si>
  <si>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</si>
  <si>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</si>
  <si>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</si>
  <si>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</si>
  <si>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</si>
  <si>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</si>
  <si>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</si>
  <si>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</si>
  <si>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</si>
  <si>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</si>
  <si>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</si>
  <si>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</si>
  <si>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</si>
  <si>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</si>
  <si>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</si>
  <si>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</si>
  <si>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</si>
  <si>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</si>
  <si>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</si>
  <si>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</si>
  <si>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</si>
  <si>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</si>
  <si>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</si>
  <si>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</si>
  <si>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</si>
  <si>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</si>
  <si>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</si>
  <si>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</si>
  <si>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</si>
  <si>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</si>
  <si>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</si>
  <si>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</si>
  <si>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</si>
  <si>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</si>
  <si>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</si>
  <si>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</si>
  <si>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</si>
  <si>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</si>
  <si>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</si>
  <si>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</si>
  <si>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</si>
  <si>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</si>
  <si>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</si>
  <si>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</si>
  <si>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</si>
  <si>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</si>
  <si>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</si>
  <si>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</si>
  <si>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</si>
  <si>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</si>
  <si>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</si>
  <si>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</si>
  <si>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</si>
  <si>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</si>
  <si>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</si>
  <si>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</si>
  <si>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</si>
  <si>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</si>
  <si>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</si>
  <si>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</si>
  <si>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</si>
  <si>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</si>
  <si>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</si>
  <si>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</si>
  <si>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</si>
  <si>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</si>
  <si>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</si>
  <si>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</si>
  <si>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</si>
  <si>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</si>
  <si>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</si>
  <si>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</si>
  <si>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</si>
  <si>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</si>
  <si>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</si>
  <si>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</si>
  <si>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</si>
  <si>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</si>
  <si>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</si>
  <si>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</si>
  <si>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</si>
  <si>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</si>
  <si>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</si>
  <si>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</si>
  <si>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</si>
  <si>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</si>
  <si>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</si>
  <si>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</si>
  <si>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</si>
  <si>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</si>
  <si>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</si>
  <si>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</si>
  <si>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</si>
  <si>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</si>
  <si>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</si>
  <si>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</si>
  <si>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</si>
  <si>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</si>
  <si>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</si>
  <si>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</si>
  <si>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</si>
  <si>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</si>
  <si>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</si>
  <si>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</si>
  <si>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</si>
  <si>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</si>
  <si>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</si>
  <si>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</si>
  <si>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</si>
  <si>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</si>
  <si>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</si>
  <si>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</si>
  <si>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</si>
  <si>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</si>
  <si>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</si>
  <si>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</si>
  <si>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</si>
  <si>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</si>
  <si>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</si>
  <si>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</si>
  <si>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</si>
  <si>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</si>
  <si>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</si>
  <si>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</si>
  <si>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</si>
  <si>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</si>
  <si>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</si>
  <si>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</si>
  <si>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</si>
  <si>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</si>
  <si>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</si>
  <si>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</si>
  <si>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</si>
  <si>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</si>
  <si>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</si>
  <si>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</si>
  <si>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</si>
  <si>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</si>
  <si>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</si>
  <si>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</si>
  <si>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</si>
  <si>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</si>
  <si>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</si>
  <si>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</si>
  <si>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</si>
  <si>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</si>
  <si>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</si>
  <si>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</si>
  <si>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</si>
  <si>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</si>
  <si>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</si>
  <si>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</si>
  <si>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</si>
  <si>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</si>
  <si>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</si>
  <si>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</si>
  <si>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</si>
  <si>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</si>
  <si>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</si>
  <si>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</si>
  <si>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</si>
  <si>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</si>
  <si>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</si>
  <si>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</si>
  <si>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</si>
  <si>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</si>
  <si>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</si>
  <si>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</si>
  <si>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</si>
  <si>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</si>
  <si>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</si>
  <si>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</si>
  <si>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</si>
  <si>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</si>
  <si>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</si>
  <si>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</si>
  <si>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</si>
  <si>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</si>
  <si>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</si>
  <si>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</si>
  <si>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</si>
  <si>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</si>
  <si>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</si>
  <si>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</si>
  <si>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</si>
  <si>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</si>
  <si>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</si>
  <si>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</si>
  <si>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</si>
  <si>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</si>
  <si>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</si>
  <si>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</si>
  <si>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</si>
  <si>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</si>
  <si>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</si>
  <si>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</si>
  <si>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</si>
  <si>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</si>
  <si>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</si>
  <si>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</si>
  <si>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</si>
  <si>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</si>
  <si>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</si>
  <si>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</si>
  <si>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</si>
  <si>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</si>
  <si>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</si>
  <si>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</si>
  <si>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</si>
  <si>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</si>
  <si>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</si>
  <si>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</si>
  <si>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</si>
  <si>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</si>
  <si>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</si>
  <si>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</si>
  <si>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</si>
  <si>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</si>
  <si>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</si>
  <si>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</si>
  <si>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</si>
  <si>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</si>
  <si>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</si>
  <si>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</si>
  <si>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</si>
  <si>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</si>
  <si>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</si>
  <si>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</si>
  <si>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</si>
  <si>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</si>
  <si>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</si>
  <si>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</si>
  <si>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</si>
  <si>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</si>
  <si>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</si>
  <si>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</si>
  <si>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</si>
  <si>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</si>
  <si>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</si>
  <si>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</si>
  <si>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</si>
  <si>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</si>
  <si>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</si>
  <si>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</si>
  <si>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</si>
  <si>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</si>
  <si>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</si>
  <si>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</si>
  <si>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</si>
  <si>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</si>
  <si>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</si>
  <si>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</si>
  <si>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</si>
  <si>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</si>
  <si>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</si>
  <si>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</si>
  <si>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</si>
  <si>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</si>
  <si>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</si>
  <si>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</si>
  <si>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</si>
  <si>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</si>
  <si>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</si>
  <si>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</si>
  <si>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</si>
  <si>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</si>
  <si>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</si>
  <si>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</si>
  <si>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</si>
  <si>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</si>
  <si>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</si>
  <si>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</si>
  <si>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</si>
  <si>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</si>
  <si>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</si>
  <si>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</si>
  <si>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</si>
  <si>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</si>
  <si>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</si>
  <si>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</si>
  <si>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</si>
  <si>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</si>
  <si>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</si>
  <si>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</si>
  <si>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</si>
  <si>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</si>
  <si>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</si>
  <si>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</si>
  <si>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</si>
  <si>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</si>
  <si>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</si>
  <si>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</si>
  <si>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</si>
  <si>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</si>
  <si>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</si>
  <si>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</si>
  <si>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</si>
  <si>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</si>
  <si>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</si>
  <si>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</si>
  <si>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</si>
  <si>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</si>
  <si>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</si>
  <si>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</si>
  <si>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</si>
  <si>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</si>
  <si>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</si>
  <si>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</si>
  <si>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</si>
  <si>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</si>
  <si>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</si>
  <si>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</si>
  <si>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</si>
  <si>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</si>
  <si>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</si>
  <si>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</si>
  <si>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</si>
  <si>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</si>
  <si>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</si>
  <si>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</si>
  <si>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</si>
  <si>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</si>
  <si>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</si>
  <si>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</si>
  <si>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</si>
  <si>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</si>
  <si>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</si>
  <si>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</si>
  <si>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</si>
  <si>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</si>
  <si>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</si>
  <si>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</si>
  <si>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</si>
  <si>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</si>
  <si>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</si>
  <si>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</si>
  <si>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</si>
  <si>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</si>
  <si>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</si>
  <si>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</si>
  <si>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</si>
  <si>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</si>
  <si>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</si>
  <si>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</si>
  <si>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</si>
  <si>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</si>
  <si>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</si>
  <si>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</si>
  <si>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</si>
  <si>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</si>
  <si>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</si>
  <si>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</si>
  <si>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</si>
  <si>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</si>
  <si>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</si>
  <si>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</si>
  <si>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</si>
  <si>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</si>
  <si>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</si>
  <si>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</si>
  <si>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</si>
  <si>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</si>
  <si>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</si>
  <si>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</si>
  <si>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</si>
  <si>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</si>
  <si>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</si>
  <si>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</si>
  <si>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</si>
  <si>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</si>
  <si>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</si>
  <si>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</si>
  <si>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</si>
  <si>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</si>
  <si>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</si>
  <si>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</si>
  <si>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</si>
  <si>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</si>
  <si>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</si>
  <si>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</si>
  <si>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</si>
  <si>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</si>
  <si>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</si>
  <si>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</si>
  <si>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</si>
  <si>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</si>
  <si>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</si>
  <si>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</si>
  <si>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</si>
  <si>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</si>
  <si>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</si>
  <si>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</si>
  <si>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</si>
  <si>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</si>
  <si>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</si>
  <si>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</si>
  <si>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</si>
  <si>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</si>
  <si>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</si>
  <si>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</si>
  <si>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</si>
  <si>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</si>
  <si>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</si>
  <si>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</si>
  <si>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</si>
  <si>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</si>
  <si>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</si>
  <si>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</si>
  <si>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</si>
  <si>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</si>
  <si>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</si>
  <si>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</si>
  <si>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</si>
  <si>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</si>
  <si>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</si>
  <si>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</si>
  <si>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</si>
  <si>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</si>
  <si>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</si>
  <si>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</si>
  <si>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</si>
  <si>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</si>
  <si>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</si>
  <si>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</si>
  <si>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</si>
  <si>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</si>
  <si>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</si>
  <si>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</si>
  <si>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</si>
  <si>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</si>
  <si>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</si>
  <si>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</si>
  <si>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</si>
  <si>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</si>
  <si>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</si>
  <si>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</si>
  <si>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</si>
  <si>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</si>
  <si>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</si>
  <si>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</si>
  <si>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</si>
  <si>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</si>
  <si>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</si>
  <si>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</si>
  <si>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</si>
  <si>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</si>
  <si>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</si>
  <si>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</si>
  <si>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</si>
  <si>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</si>
  <si>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</si>
  <si>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</si>
  <si>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</si>
  <si>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</si>
  <si>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</si>
  <si>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</si>
  <si>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</si>
  <si>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</si>
  <si>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</si>
  <si>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</si>
  <si>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</si>
  <si>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</si>
  <si>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</si>
  <si>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</si>
  <si>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</si>
  <si>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</si>
  <si>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</si>
  <si>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</si>
  <si>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</si>
  <si>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</si>
  <si>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</si>
  <si>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</si>
  <si>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</si>
  <si>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</si>
  <si>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</si>
  <si>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</si>
  <si>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</si>
  <si>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</si>
  <si>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</si>
  <si>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</si>
  <si>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</si>
  <si>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</si>
  <si>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</si>
  <si>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</si>
  <si>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</si>
  <si>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</si>
  <si>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</si>
  <si>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</si>
  <si>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</si>
  <si>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</si>
  <si>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</si>
  <si>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</si>
  <si>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</si>
  <si>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</si>
  <si>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</si>
  <si>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</si>
  <si>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</si>
  <si>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</si>
  <si>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</si>
  <si>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</si>
  <si>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</si>
  <si>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</si>
  <si>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</si>
  <si>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</si>
  <si>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</si>
  <si>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</si>
  <si>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</si>
  <si>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</si>
  <si>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</si>
  <si>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</si>
  <si>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</si>
  <si>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</si>
  <si>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</si>
  <si>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</si>
  <si>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</si>
  <si>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</si>
  <si>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</si>
  <si>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</si>
  <si>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</si>
  <si>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</si>
  <si>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</si>
  <si>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</si>
  <si>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</si>
  <si>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</si>
  <si>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</si>
  <si>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</si>
  <si>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</si>
  <si>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</si>
  <si>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</si>
  <si>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</si>
  <si>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</si>
  <si>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</si>
  <si>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</si>
  <si>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</si>
  <si>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</si>
  <si>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</si>
  <si>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</si>
  <si>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</si>
  <si>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</si>
  <si>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</si>
  <si>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</si>
  <si>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</si>
  <si>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</si>
  <si>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</si>
  <si>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</si>
  <si>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</si>
  <si>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</si>
  <si>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</si>
  <si>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</si>
  <si>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</si>
  <si>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</si>
  <si>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</si>
  <si>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</si>
  <si>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</si>
  <si>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</si>
  <si>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</si>
  <si>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</si>
  <si>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</si>
  <si>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</si>
  <si>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</si>
  <si>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</si>
  <si>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</si>
  <si>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</si>
  <si>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</si>
  <si>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</si>
  <si>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</si>
  <si>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</si>
  <si>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</si>
  <si>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</si>
  <si>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</si>
  <si>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</si>
  <si>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</si>
  <si>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</si>
  <si>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</si>
  <si>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</si>
  <si>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</si>
  <si>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</si>
  <si>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</si>
  <si>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</si>
  <si>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</si>
  <si>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</si>
  <si>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</si>
  <si>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</si>
  <si>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</si>
  <si>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</si>
  <si>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</si>
  <si>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</si>
  <si>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</si>
  <si>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</si>
  <si>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</si>
  <si>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</si>
  <si>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</si>
  <si>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</si>
  <si>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</si>
  <si>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</si>
  <si>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</si>
  <si>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</si>
  <si>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</si>
  <si>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</si>
  <si>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</si>
  <si>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</si>
  <si>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</si>
  <si>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</si>
  <si>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</si>
  <si>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</si>
  <si>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</si>
  <si>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</si>
  <si>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</si>
  <si>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</si>
  <si>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</si>
  <si>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</si>
  <si>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</si>
  <si>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</si>
  <si>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</si>
  <si>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</si>
  <si>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</si>
  <si>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</si>
  <si>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</si>
  <si>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</si>
  <si>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</si>
  <si>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</si>
  <si>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</si>
  <si>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</si>
  <si>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</si>
  <si>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</si>
  <si>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</si>
  <si>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</si>
  <si>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</si>
  <si>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</si>
  <si>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</si>
  <si>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</si>
  <si>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</si>
  <si>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</si>
  <si>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</si>
  <si>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</si>
  <si>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</si>
  <si>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</si>
  <si>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</si>
  <si>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</si>
  <si>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</si>
  <si>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</si>
  <si>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</si>
  <si>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</si>
  <si>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</si>
  <si>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</si>
  <si>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</si>
  <si>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</si>
  <si>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</si>
  <si>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</si>
  <si>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</si>
  <si>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</si>
  <si>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</si>
  <si>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</si>
  <si>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</si>
  <si>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</si>
  <si>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</si>
  <si>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</si>
  <si>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</si>
  <si>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</si>
  <si>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</si>
  <si>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</si>
  <si>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</si>
  <si>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</si>
  <si>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</si>
  <si>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</si>
  <si>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</si>
  <si>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</si>
  <si>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</si>
  <si>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</si>
  <si>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</si>
  <si>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</si>
  <si>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</si>
  <si>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</si>
  <si>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</si>
  <si>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</si>
  <si>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</si>
  <si>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</si>
  <si>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</si>
  <si>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</si>
  <si>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</si>
  <si>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</si>
  <si>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</si>
  <si>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</si>
  <si>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</si>
  <si>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</si>
  <si>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</si>
  <si>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</si>
  <si>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</si>
  <si>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</si>
  <si>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</si>
  <si>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</si>
  <si>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</si>
  <si>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</si>
  <si>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</si>
  <si>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</si>
  <si>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</si>
  <si>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</si>
  <si>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</si>
  <si>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</si>
  <si>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</si>
  <si>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</si>
  <si>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</si>
  <si>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</si>
  <si>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</si>
  <si>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</si>
  <si>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</si>
  <si>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</si>
  <si>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</si>
  <si>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</si>
  <si>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</si>
  <si>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</si>
  <si>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</si>
  <si>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</si>
  <si>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</si>
  <si>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</si>
  <si>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</si>
  <si>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</si>
  <si>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</si>
  <si>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</si>
  <si>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</si>
  <si>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</si>
  <si>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</si>
  <si>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</si>
  <si>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</si>
  <si>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</si>
  <si>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</si>
  <si>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</si>
  <si>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</si>
  <si>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</si>
  <si>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</si>
  <si>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</si>
  <si>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</si>
  <si>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</si>
  <si>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</si>
  <si>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</si>
  <si>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</si>
  <si>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</si>
  <si>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</si>
  <si>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</si>
  <si>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</si>
  <si>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</si>
  <si>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</si>
  <si>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</si>
  <si>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</si>
  <si>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</si>
  <si>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</si>
  <si>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</si>
  <si>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</si>
  <si>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</si>
  <si>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</si>
  <si>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</si>
  <si>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</si>
  <si>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</si>
  <si>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</si>
  <si>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</si>
  <si>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</si>
  <si>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</si>
  <si>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</si>
  <si>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</si>
  <si>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</si>
  <si>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</si>
  <si>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</si>
  <si>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</si>
  <si>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</si>
  <si>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</si>
  <si>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</si>
  <si>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</si>
  <si>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</si>
  <si>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</si>
  <si>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</si>
  <si>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</si>
  <si>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</si>
  <si>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</si>
  <si>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</si>
  <si>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</si>
  <si>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</si>
  <si>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</si>
  <si>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</si>
  <si>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</si>
  <si>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</si>
  <si>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</si>
  <si>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</si>
  <si>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</si>
  <si>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</si>
  <si>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</si>
  <si>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</si>
  <si>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</si>
  <si>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</si>
  <si>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</si>
  <si>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</si>
  <si>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</si>
  <si>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</si>
  <si>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</si>
  <si>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</si>
  <si>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</si>
  <si>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</si>
  <si>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</si>
  <si>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</si>
  <si>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</si>
  <si>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</si>
  <si>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</si>
  <si>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</si>
  <si>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</si>
  <si>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</si>
  <si>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</si>
  <si>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</si>
  <si>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</si>
  <si>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</si>
  <si>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</si>
  <si>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</si>
  <si>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</si>
  <si>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</si>
  <si>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</si>
  <si>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</si>
  <si>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</si>
  <si>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</si>
  <si>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</si>
  <si>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</si>
  <si>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</si>
  <si>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</si>
  <si>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</si>
  <si>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</si>
  <si>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</si>
  <si>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</si>
  <si>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</si>
  <si>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</si>
  <si>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</si>
  <si>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</si>
  <si>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</si>
  <si>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</si>
  <si>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</si>
  <si>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</si>
  <si>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</si>
  <si>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</si>
  <si>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</si>
  <si>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</si>
  <si>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</si>
  <si>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</si>
  <si>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</si>
  <si>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</si>
  <si>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</si>
  <si>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</si>
  <si>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</si>
  <si>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</si>
  <si>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</si>
  <si>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</si>
  <si>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</si>
  <si>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</si>
  <si>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</si>
  <si>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</si>
  <si>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</si>
  <si>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</si>
  <si>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</si>
  <si>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</si>
  <si>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</si>
  <si>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</si>
  <si>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</si>
  <si>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</si>
  <si>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</si>
  <si>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</si>
  <si>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</si>
  <si>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</si>
  <si>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</si>
  <si>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</si>
  <si>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</si>
  <si>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</si>
  <si>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</si>
  <si>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</si>
  <si>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</si>
  <si>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</si>
  <si>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</si>
  <si>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</si>
  <si>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</si>
  <si>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</si>
  <si>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</si>
  <si>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</si>
  <si>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</si>
  <si>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</si>
  <si>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</si>
  <si>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</si>
  <si>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</si>
  <si>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</si>
  <si>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</si>
  <si>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</si>
  <si>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</si>
  <si>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</si>
  <si>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</si>
  <si>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</si>
  <si>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</si>
  <si>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</si>
  <si>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</si>
  <si>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</si>
  <si>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</si>
  <si>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</si>
  <si>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</si>
  <si>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</si>
  <si>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</si>
  <si>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</si>
  <si>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</si>
  <si>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</si>
  <si>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</si>
  <si>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</si>
  <si>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</si>
  <si>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</si>
  <si>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</si>
  <si>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</si>
  <si>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</si>
  <si>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</si>
  <si>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</si>
  <si>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</si>
  <si>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</si>
  <si>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</si>
  <si>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</si>
  <si>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</si>
  <si>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</si>
  <si>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</si>
  <si>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</si>
  <si>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</si>
  <si>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</si>
  <si>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</si>
  <si>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</si>
  <si>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</si>
  <si>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</si>
  <si>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</si>
  <si>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</si>
  <si>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</si>
  <si>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</si>
  <si>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</si>
  <si>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</si>
  <si>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</si>
  <si>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</si>
  <si>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</si>
  <si>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</si>
  <si>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</si>
  <si>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</si>
  <si>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</si>
  <si>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</si>
  <si>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</si>
  <si>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</si>
  <si>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</si>
  <si>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</si>
  <si>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</si>
  <si>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</si>
  <si>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</si>
  <si>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</si>
  <si>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</si>
  <si>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</si>
  <si>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</si>
  <si>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</si>
  <si>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</si>
  <si>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</si>
  <si>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</si>
  <si>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</si>
  <si>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</si>
  <si>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</si>
  <si>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</si>
  <si>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</si>
  <si>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</si>
  <si>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</si>
  <si>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</si>
  <si>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</si>
  <si>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</si>
  <si>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</si>
  <si>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</si>
  <si>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</si>
  <si>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</si>
  <si>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</si>
  <si>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</si>
  <si>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</si>
  <si>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</si>
  <si>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</si>
  <si>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</si>
  <si>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</si>
  <si>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</si>
  <si>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</si>
  <si>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</si>
  <si>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</si>
  <si>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</si>
  <si>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</si>
  <si>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</si>
  <si>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</si>
  <si>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</si>
  <si>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</si>
  <si>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</si>
  <si>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</si>
  <si>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</si>
  <si>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</si>
  <si>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</si>
  <si>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</si>
  <si>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</si>
  <si>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</si>
  <si>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</si>
  <si>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</si>
  <si>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</si>
  <si>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</si>
  <si>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</si>
  <si>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</si>
  <si>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</si>
  <si>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</si>
  <si>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</si>
  <si>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</si>
  <si>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</si>
  <si>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</si>
  <si>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</si>
  <si>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</si>
  <si>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</si>
  <si>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</si>
  <si>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</si>
  <si>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</si>
  <si>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</si>
  <si>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</si>
  <si>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</si>
  <si>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</si>
  <si>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</si>
  <si>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</si>
  <si>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</si>
  <si>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</si>
  <si>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</si>
  <si>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</si>
  <si>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</si>
  <si>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</si>
  <si>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</si>
  <si>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</si>
  <si>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</si>
  <si>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</si>
  <si>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</si>
  <si>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</si>
  <si>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</si>
  <si>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</si>
  <si>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</si>
  <si>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</si>
  <si>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</si>
  <si>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</si>
  <si>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</si>
  <si>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</si>
  <si>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</si>
  <si>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</si>
  <si>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</si>
  <si>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</si>
  <si>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</si>
  <si>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</si>
  <si>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</si>
  <si>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</si>
  <si>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</si>
  <si>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</si>
  <si>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</si>
  <si>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</si>
  <si>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</si>
  <si>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</si>
  <si>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</si>
  <si>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</si>
  <si>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</si>
  <si>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</si>
  <si>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</si>
  <si>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</si>
  <si>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</si>
  <si>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</si>
  <si>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</si>
  <si>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</si>
  <si>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</si>
  <si>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</si>
  <si>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</si>
  <si>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</si>
  <si>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</si>
  <si>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</si>
  <si>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</si>
  <si>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</si>
  <si>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</si>
  <si>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</si>
  <si>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</si>
  <si>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</si>
  <si>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</si>
  <si>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</si>
  <si>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</si>
  <si>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</si>
  <si>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</si>
  <si>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</si>
  <si>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</si>
  <si>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</si>
  <si>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</si>
  <si>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</si>
  <si>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</si>
  <si>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</si>
  <si>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</si>
  <si>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</si>
  <si>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</si>
  <si>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</si>
  <si>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</si>
  <si>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</si>
  <si>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</si>
  <si>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</si>
  <si>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</si>
  <si>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</si>
  <si>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</si>
  <si>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</si>
  <si>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</si>
  <si>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</si>
  <si>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</si>
  <si>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</si>
  <si>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</si>
  <si>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</si>
  <si>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</si>
  <si>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</si>
  <si>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</si>
  <si>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</si>
  <si>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</si>
  <si>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</si>
  <si>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</si>
  <si>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</si>
  <si>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</si>
  <si>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</si>
  <si>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</si>
  <si>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</si>
  <si>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</si>
  <si>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</si>
  <si>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</si>
  <si>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</si>
  <si>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</si>
  <si>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</si>
  <si>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</si>
  <si>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</si>
  <si>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</si>
  <si>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</si>
  <si>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</si>
  <si>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</si>
  <si>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</si>
  <si>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</si>
  <si>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</si>
  <si>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</si>
  <si>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</si>
  <si>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</si>
  <si>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</si>
  <si>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</si>
  <si>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</si>
  <si>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</si>
  <si>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</si>
  <si>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</si>
  <si>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</si>
  <si>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</si>
  <si>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</si>
  <si>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</si>
  <si>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</si>
  <si>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</si>
  <si>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</si>
  <si>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</si>
  <si>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</si>
  <si>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</si>
  <si>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</si>
  <si>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</si>
  <si>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</si>
  <si>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</si>
  <si>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</si>
  <si>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</si>
  <si>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</si>
  <si>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</si>
  <si>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</si>
  <si>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</si>
  <si>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</si>
  <si>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</si>
  <si>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</si>
  <si>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</si>
  <si>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</si>
  <si>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</si>
  <si>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</si>
  <si>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</si>
  <si>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</si>
  <si>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</si>
  <si>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</si>
  <si>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</si>
  <si>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</si>
  <si>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</si>
  <si>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</si>
  <si>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</si>
  <si>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</si>
  <si>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</si>
  <si>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</si>
  <si>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</si>
  <si>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</si>
  <si>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</si>
  <si>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</si>
  <si>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</si>
  <si>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</si>
  <si>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</si>
  <si>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</si>
  <si>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</si>
  <si>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</si>
  <si>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</si>
  <si>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</si>
  <si>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</si>
  <si>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</si>
  <si>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</si>
  <si>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</si>
  <si>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</si>
  <si>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</si>
  <si>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</si>
  <si>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</si>
  <si>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</si>
  <si>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</si>
  <si>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</si>
  <si>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</si>
  <si>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</si>
  <si>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</si>
  <si>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</si>
  <si>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</si>
  <si>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</si>
  <si>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</si>
  <si>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</si>
  <si>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</si>
  <si>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</si>
  <si>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</si>
  <si>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</si>
  <si>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</si>
  <si>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</si>
  <si>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</si>
  <si>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</si>
  <si>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</si>
  <si>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</si>
  <si>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</si>
  <si>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</si>
  <si>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</si>
  <si>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</si>
  <si>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</si>
  <si>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</si>
  <si>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</si>
  <si>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</si>
  <si>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</si>
  <si>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</si>
  <si>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</si>
  <si>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</si>
  <si>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</si>
  <si>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</si>
  <si>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</si>
  <si>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</si>
  <si>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</si>
  <si>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</si>
  <si>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</si>
  <si>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</si>
  <si>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</si>
  <si>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</si>
  <si>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</si>
  <si>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</si>
  <si>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</si>
  <si>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</si>
  <si>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</si>
  <si>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</si>
  <si>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</si>
  <si>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</si>
  <si>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</si>
  <si>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</si>
  <si>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</si>
  <si>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</si>
  <si>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</si>
  <si>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</si>
  <si>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</si>
  <si>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</si>
  <si>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</si>
  <si>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</si>
  <si>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</si>
  <si>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</si>
  <si>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</si>
  <si>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</si>
  <si>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</si>
  <si>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</si>
  <si>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</si>
  <si>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</si>
  <si>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</si>
  <si>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</si>
  <si>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</si>
  <si>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</si>
  <si>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</si>
  <si>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</si>
  <si>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</si>
  <si>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</si>
  <si>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</si>
  <si>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</si>
  <si>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</si>
  <si>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</si>
  <si>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</si>
  <si>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</si>
  <si>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</si>
  <si>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</si>
  <si>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</si>
  <si>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</si>
  <si>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</si>
  <si>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</si>
  <si>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</si>
  <si>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</si>
  <si>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</si>
  <si>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</si>
  <si>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</si>
  <si>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</si>
  <si>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</si>
  <si>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</si>
  <si>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</si>
  <si>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</si>
  <si>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</si>
  <si>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</si>
  <si>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</si>
  <si>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</si>
  <si>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</si>
  <si>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</si>
  <si>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</si>
  <si>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</si>
  <si>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</si>
  <si>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</si>
  <si>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</si>
  <si>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</si>
  <si>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</si>
  <si>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</si>
  <si>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</si>
  <si>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</si>
  <si>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</si>
  <si>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</si>
  <si>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</si>
  <si>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</si>
  <si>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</si>
  <si>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</si>
  <si>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</si>
  <si>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</si>
  <si>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</si>
  <si>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</si>
  <si>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</si>
  <si>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</si>
  <si>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</si>
  <si>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</si>
  <si>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</si>
  <si>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</si>
  <si>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</si>
  <si>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</si>
  <si>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</si>
  <si>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</si>
  <si>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</si>
  <si>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</si>
  <si>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</si>
  <si>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</si>
  <si>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</si>
  <si>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</si>
  <si>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</si>
  <si>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</si>
  <si>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</si>
  <si>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</si>
  <si>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</si>
  <si>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</si>
  <si>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</si>
  <si>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</si>
  <si>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</si>
  <si>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</si>
  <si>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</si>
  <si>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</si>
  <si>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</si>
  <si>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</si>
  <si>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</si>
  <si>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</si>
  <si>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</si>
  <si>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</si>
  <si>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</si>
  <si>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</si>
  <si>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</si>
  <si>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</si>
  <si>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</si>
  <si>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</si>
  <si>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</si>
  <si>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</si>
  <si>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</si>
  <si>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</si>
  <si>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</si>
  <si>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</si>
  <si>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</si>
  <si>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</si>
  <si>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</si>
  <si>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</si>
  <si>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</si>
  <si>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</si>
  <si>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</si>
  <si>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</si>
  <si>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</si>
  <si>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</si>
  <si>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</si>
  <si>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</si>
  <si>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</si>
  <si>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</si>
  <si>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</si>
  <si>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</si>
  <si>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</si>
  <si>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</si>
  <si>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</si>
  <si>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</si>
  <si>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</si>
  <si>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</si>
  <si>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</si>
  <si>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</si>
  <si>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</si>
  <si>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</si>
  <si>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</si>
  <si>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</si>
  <si>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</si>
  <si>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</si>
  <si>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</si>
  <si>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</si>
  <si>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</si>
  <si>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</si>
  <si>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</si>
  <si>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</si>
  <si>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</si>
  <si>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</si>
  <si>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</si>
  <si>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</si>
  <si>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</si>
  <si>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</si>
  <si>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</si>
  <si>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</si>
  <si>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</si>
  <si>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</si>
  <si>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</si>
  <si>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</si>
  <si>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</si>
  <si>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</si>
  <si>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</si>
  <si>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</si>
  <si>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</si>
  <si>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</si>
  <si>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</si>
  <si>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</si>
  <si>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</si>
  <si>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</si>
  <si>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</si>
  <si>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</si>
  <si>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</si>
  <si>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</si>
  <si>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</si>
  <si>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</si>
  <si>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</si>
  <si>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</si>
  <si>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</si>
  <si>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</si>
  <si>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</si>
  <si>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</si>
  <si>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</si>
  <si>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</si>
  <si>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</si>
  <si>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</si>
  <si>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</si>
  <si>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</si>
  <si>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</si>
  <si>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</si>
  <si>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</si>
  <si>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</si>
  <si>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</si>
  <si>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</si>
  <si>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</si>
  <si>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</si>
  <si>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</si>
  <si>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</si>
  <si>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</si>
  <si>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</si>
  <si>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</si>
  <si>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</si>
  <si>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</si>
  <si>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</si>
  <si>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</si>
  <si>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</si>
  <si>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</si>
  <si>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</si>
  <si>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</si>
  <si>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</si>
  <si>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</si>
  <si>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</si>
  <si>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</si>
  <si>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</si>
  <si>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</si>
  <si>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</si>
  <si>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</si>
  <si>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</si>
  <si>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</si>
  <si>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</si>
  <si>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</si>
  <si>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</si>
  <si>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</si>
  <si>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</si>
  <si>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</si>
  <si>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</si>
  <si>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</si>
  <si>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</si>
  <si>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</si>
  <si>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</si>
  <si>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</si>
  <si>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</si>
  <si>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</si>
  <si>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</si>
  <si>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</si>
  <si>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</si>
  <si>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</si>
  <si>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</si>
  <si>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</si>
  <si>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</si>
  <si>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</si>
  <si>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</si>
  <si>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</si>
  <si>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</si>
  <si>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</si>
  <si>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</si>
  <si>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</si>
  <si>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</si>
  <si>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</si>
  <si>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</si>
  <si>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</si>
  <si>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</si>
  <si>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</si>
  <si>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</si>
  <si>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</si>
  <si>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</si>
  <si>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</si>
  <si>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</si>
  <si>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</si>
  <si>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</si>
  <si>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</si>
  <si>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</si>
  <si>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</si>
  <si>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</si>
  <si>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</si>
  <si>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</si>
  <si>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</si>
  <si>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</si>
  <si>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</si>
  <si>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</si>
  <si>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</si>
  <si>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</si>
  <si>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</si>
  <si>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</si>
  <si>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</si>
  <si>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</si>
  <si>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</si>
  <si>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</si>
  <si>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</si>
  <si>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</si>
  <si>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</si>
  <si>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</si>
  <si>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</si>
  <si>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</si>
  <si>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</si>
  <si>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</si>
  <si>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</si>
  <si>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</si>
  <si>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</si>
  <si>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</si>
  <si>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</si>
  <si>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</si>
  <si>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</si>
  <si>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</si>
  <si>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</si>
  <si>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</si>
  <si>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</si>
  <si>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</si>
  <si>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</si>
  <si>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</si>
  <si>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</si>
  <si>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</si>
  <si>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</si>
  <si>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</si>
  <si>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</si>
  <si>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</si>
  <si>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</si>
  <si>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</si>
  <si>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</si>
  <si>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</si>
  <si>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</si>
  <si>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</si>
  <si>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</si>
  <si>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</si>
  <si>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</si>
  <si>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</si>
  <si>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</si>
  <si>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</si>
  <si>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</si>
  <si>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</si>
  <si>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</si>
  <si>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</si>
  <si>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</si>
  <si>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</si>
  <si>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</si>
  <si>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</si>
  <si>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</si>
  <si>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</si>
  <si>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</si>
  <si>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</si>
  <si>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</si>
  <si>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</si>
  <si>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</si>
  <si>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</si>
  <si>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</si>
  <si>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</si>
  <si>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</si>
  <si>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</si>
  <si>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</si>
  <si>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</si>
  <si>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</si>
  <si>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</si>
  <si>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</si>
  <si>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</si>
  <si>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</si>
  <si>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</si>
  <si>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</si>
  <si>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</si>
  <si>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</si>
  <si>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</si>
  <si>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</si>
  <si>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</si>
  <si>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</si>
  <si>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</si>
  <si>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</si>
  <si>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</si>
  <si>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</si>
  <si>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</si>
  <si>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</si>
  <si>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</si>
  <si>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</si>
  <si>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</si>
  <si>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</si>
  <si>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</si>
  <si>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</si>
  <si>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</si>
  <si>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</si>
  <si>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</si>
  <si>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</si>
  <si>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</si>
  <si>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</si>
  <si>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</si>
  <si>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</si>
  <si>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</si>
  <si>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</si>
  <si>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</si>
  <si>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</si>
  <si>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</si>
  <si>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</si>
  <si>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</si>
  <si>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</si>
  <si>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</si>
  <si>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</si>
  <si>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</si>
  <si>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</si>
  <si>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</si>
  <si>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</si>
  <si>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</si>
  <si>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</si>
  <si>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</si>
  <si>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</si>
  <si>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</si>
  <si>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</si>
  <si>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</si>
  <si>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</si>
  <si>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</si>
  <si>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</si>
  <si>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</si>
  <si>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</si>
  <si>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</si>
  <si>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</si>
  <si>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</si>
  <si>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</si>
  <si>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</si>
  <si>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</si>
  <si>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</si>
  <si>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</si>
  <si>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</si>
  <si>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</si>
  <si>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</si>
  <si>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</si>
  <si>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</si>
  <si>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</si>
  <si>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</si>
  <si>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</si>
  <si>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</si>
  <si>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</si>
  <si>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</si>
  <si>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</si>
  <si>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</si>
  <si>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</si>
  <si>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</si>
  <si>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</si>
  <si>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</si>
  <si>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</si>
  <si>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</si>
  <si>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</si>
  <si>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</si>
  <si>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</si>
  <si>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</si>
  <si>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</si>
  <si>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</si>
  <si>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</si>
  <si>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</si>
  <si>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</si>
  <si>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</si>
  <si>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</si>
  <si>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</si>
  <si>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</si>
  <si>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</si>
  <si>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</si>
  <si>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</si>
  <si>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</si>
  <si>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</si>
  <si>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</si>
  <si>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</si>
  <si>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</si>
  <si>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</si>
  <si>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</si>
  <si>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</si>
  <si>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</si>
  <si>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</si>
  <si>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</si>
  <si>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</si>
  <si>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</si>
  <si>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</si>
  <si>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</si>
  <si>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</si>
  <si>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</si>
  <si>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</si>
  <si>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</si>
  <si>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</si>
  <si>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</si>
  <si>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</si>
  <si>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</si>
  <si>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</si>
  <si>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</si>
  <si>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</si>
  <si>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</si>
  <si>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</si>
  <si>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</si>
  <si>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</si>
  <si>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</si>
  <si>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</si>
  <si>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</si>
  <si>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</si>
  <si>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</si>
  <si>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</si>
  <si>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</si>
  <si>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</si>
  <si>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</si>
  <si>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</si>
  <si>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</si>
  <si>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</si>
  <si>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</si>
  <si>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</si>
  <si>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</si>
  <si>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</si>
  <si>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</si>
  <si>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</si>
  <si>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</si>
  <si>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</si>
  <si>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</si>
  <si>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</si>
  <si>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</si>
  <si>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</si>
  <si>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</si>
  <si>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</si>
  <si>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</si>
  <si>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</si>
  <si>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</si>
  <si>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</si>
  <si>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</si>
  <si>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</si>
  <si>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</si>
  <si>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</si>
  <si>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</si>
  <si>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</si>
  <si>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</si>
  <si>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</si>
  <si>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</si>
  <si>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</si>
  <si>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</si>
  <si>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</si>
  <si>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</si>
  <si>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</si>
  <si>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</si>
  <si>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</si>
  <si>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</si>
  <si>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</si>
  <si>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</si>
  <si>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</si>
  <si>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</si>
  <si>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</si>
  <si>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</si>
  <si>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</si>
  <si>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</si>
  <si>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</si>
  <si>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</si>
  <si>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</si>
  <si>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</si>
  <si>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</si>
  <si>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</si>
  <si>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</si>
  <si>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</si>
  <si>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</si>
  <si>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</si>
  <si>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</si>
  <si>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</si>
  <si>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</si>
  <si>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</si>
  <si>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</si>
  <si>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</si>
  <si>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</si>
  <si>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</si>
  <si>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</si>
  <si>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</si>
  <si>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</si>
  <si>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</si>
  <si>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</si>
  <si>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</si>
  <si>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</si>
  <si>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</si>
  <si>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</si>
  <si>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</si>
  <si>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</si>
  <si>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</si>
  <si>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</si>
  <si>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</si>
  <si>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</si>
  <si>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</si>
  <si>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</si>
  <si>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</si>
  <si>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</si>
  <si>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</si>
  <si>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</si>
  <si>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</si>
  <si>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</si>
  <si>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</si>
  <si>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</si>
  <si>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</si>
  <si>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</si>
  <si>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</si>
  <si>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</si>
  <si>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</si>
  <si>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</si>
  <si>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</si>
  <si>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</si>
  <si>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</si>
  <si>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</si>
  <si>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</si>
  <si>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</si>
  <si>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</si>
  <si>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</si>
  <si>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</si>
  <si>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</si>
  <si>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</si>
  <si>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</si>
  <si>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</si>
  <si>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</si>
  <si>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</si>
  <si>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</si>
  <si>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</si>
  <si>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</si>
  <si>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</si>
  <si>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</si>
  <si>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</si>
  <si>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</si>
  <si>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</si>
  <si>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</si>
  <si>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</si>
  <si>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</si>
  <si>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</si>
  <si>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</si>
  <si>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</si>
  <si>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</si>
  <si>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</si>
  <si>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</si>
  <si>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</si>
  <si>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</si>
  <si>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</si>
  <si>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</si>
  <si>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</si>
  <si>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</si>
  <si>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</si>
  <si>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</si>
  <si>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</si>
  <si>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</si>
  <si>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</si>
  <si>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</si>
  <si>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</si>
  <si>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</si>
  <si>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</si>
  <si>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</si>
  <si>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</si>
  <si>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</si>
  <si>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</si>
  <si>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</si>
  <si>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</si>
  <si>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</si>
  <si>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</si>
  <si>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</si>
  <si>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</si>
  <si>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</si>
  <si>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</si>
  <si>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</si>
  <si>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</si>
  <si>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</si>
  <si>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</si>
  <si>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</si>
  <si>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</si>
  <si>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</si>
  <si>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</si>
  <si>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</si>
  <si>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</si>
  <si>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</si>
  <si>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</si>
  <si>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</si>
  <si>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</si>
  <si>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</si>
  <si>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</si>
  <si>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</si>
  <si>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</si>
  <si>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</si>
  <si>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</si>
  <si>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</si>
  <si>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</si>
  <si>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</si>
  <si>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</si>
  <si>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</si>
  <si>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</si>
  <si>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</si>
  <si>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</si>
  <si>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</si>
  <si>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</si>
  <si>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</si>
  <si>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</si>
  <si>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</si>
  <si>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</si>
  <si>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</si>
  <si>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</si>
  <si>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</si>
  <si>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</si>
  <si>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</si>
  <si>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</si>
  <si>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</si>
  <si>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</si>
  <si>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</si>
  <si>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</si>
  <si>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</si>
  <si>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</si>
  <si>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</si>
  <si>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</si>
  <si>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</si>
  <si>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</si>
  <si>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</si>
  <si>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</si>
  <si>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</si>
  <si>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</si>
  <si>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</si>
  <si>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</si>
  <si>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</si>
  <si>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</si>
  <si>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</si>
  <si>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</si>
  <si>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</si>
  <si>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</si>
  <si>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</si>
  <si>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</si>
  <si>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</si>
  <si>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</si>
  <si>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</si>
  <si>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</si>
  <si>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</si>
  <si>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</si>
  <si>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</si>
  <si>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</si>
  <si>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</si>
  <si>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</si>
  <si>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</si>
  <si>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</si>
  <si>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</si>
  <si>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</si>
  <si>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</si>
  <si>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</si>
  <si>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</si>
  <si>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</si>
  <si>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</si>
  <si>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</si>
  <si>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</si>
  <si>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</si>
  <si>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</si>
  <si>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</si>
  <si>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</si>
  <si>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</si>
  <si>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</si>
  <si>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</si>
  <si>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</si>
  <si>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</si>
  <si>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</si>
  <si>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</si>
  <si>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</si>
  <si>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</si>
  <si>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</si>
  <si>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</si>
  <si>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</si>
  <si>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</si>
  <si>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</si>
  <si>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</si>
  <si>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</si>
  <si>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</si>
  <si>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</si>
  <si>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</si>
  <si>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</si>
  <si>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</si>
  <si>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</si>
  <si>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</si>
  <si>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</si>
  <si>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</si>
  <si>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</si>
  <si>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</si>
  <si>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</si>
  <si>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</si>
  <si>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</si>
  <si>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</si>
  <si>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</si>
  <si>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</si>
  <si>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</si>
  <si>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</si>
  <si>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</si>
  <si>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</si>
  <si>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</si>
  <si>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</si>
  <si>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</si>
  <si>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</si>
  <si>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</si>
  <si>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</si>
  <si>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</si>
  <si>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</si>
  <si>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</si>
  <si>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</si>
  <si>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</si>
  <si>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</si>
  <si>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</si>
  <si>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</si>
  <si>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</si>
  <si>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</si>
  <si>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</si>
  <si>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</si>
  <si>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</si>
  <si>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</si>
  <si>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</si>
  <si>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</si>
  <si>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</si>
  <si>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</si>
  <si>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</si>
  <si>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</si>
  <si>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</si>
  <si>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</si>
  <si>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</si>
  <si>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</si>
  <si>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</si>
  <si>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</si>
  <si>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</si>
  <si>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</si>
  <si>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</si>
  <si>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</si>
  <si>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</si>
  <si>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</si>
  <si>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</si>
  <si>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</si>
  <si>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</si>
  <si>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</si>
  <si>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</si>
  <si>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</si>
  <si>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</si>
  <si>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</si>
  <si>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</si>
  <si>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</si>
  <si>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</si>
  <si>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</si>
  <si>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</si>
  <si>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</si>
  <si>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</si>
  <si>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</si>
  <si>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</si>
  <si>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</si>
  <si>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</si>
  <si>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</si>
  <si>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</si>
  <si>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</si>
  <si>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</si>
  <si>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</si>
  <si>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</si>
  <si>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</si>
  <si>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</si>
  <si>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</si>
  <si>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</si>
  <si>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</si>
  <si>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</si>
  <si>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</si>
  <si>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</si>
  <si>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</si>
  <si>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</si>
  <si>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</si>
  <si>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</si>
  <si>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</si>
  <si>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</si>
  <si>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</si>
  <si>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</si>
  <si>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</si>
  <si>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</si>
  <si>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</si>
  <si>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</si>
  <si>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</si>
  <si>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</si>
  <si>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</si>
  <si>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</si>
  <si>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</si>
  <si>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</si>
  <si>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</si>
  <si>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</si>
  <si>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</si>
  <si>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</si>
  <si>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</si>
  <si>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</si>
  <si>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</si>
  <si>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</si>
  <si>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</si>
  <si>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</si>
  <si>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</si>
  <si>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</si>
  <si>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</si>
  <si>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</si>
  <si>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</si>
  <si>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</si>
  <si>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</si>
  <si>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</si>
  <si>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</si>
  <si>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</si>
  <si>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</si>
  <si>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</si>
  <si>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</si>
  <si>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</si>
  <si>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</si>
  <si>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</si>
  <si>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</si>
  <si>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</si>
  <si>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</si>
  <si>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</si>
  <si>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</si>
  <si>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</si>
  <si>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</si>
  <si>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</si>
  <si>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</si>
  <si>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</si>
  <si>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</si>
  <si>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</si>
  <si>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</si>
  <si>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</si>
  <si>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</si>
  <si>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</si>
  <si>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</si>
  <si>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</si>
  <si>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</si>
  <si>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</si>
  <si>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</si>
  <si>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</si>
  <si>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</si>
  <si>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</si>
  <si>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</si>
  <si>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</si>
  <si>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</si>
  <si>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</si>
  <si>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</si>
  <si>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</si>
  <si>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</si>
  <si>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</si>
  <si>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</si>
  <si>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</si>
  <si>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</si>
  <si>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</si>
  <si>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</si>
  <si>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</si>
  <si>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</si>
  <si>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</si>
  <si>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</si>
  <si>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</si>
  <si>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</si>
  <si>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</si>
  <si>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</si>
  <si>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</si>
  <si>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</si>
  <si>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</si>
  <si>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</si>
  <si>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</si>
  <si>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</si>
  <si>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</si>
  <si>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</si>
  <si>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</si>
  <si>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</si>
  <si>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</si>
  <si>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</si>
  <si>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</si>
  <si>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</si>
  <si>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</si>
  <si>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</si>
  <si>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</si>
  <si>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</si>
  <si>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</si>
  <si>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</si>
  <si>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</si>
  <si>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</si>
  <si>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</si>
  <si>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</si>
  <si>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</si>
  <si>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</si>
  <si>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</si>
  <si>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</si>
  <si>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</si>
  <si>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</si>
  <si>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</si>
  <si>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</si>
  <si>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</si>
  <si>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</si>
  <si>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</si>
  <si>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</si>
  <si>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</si>
  <si>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</si>
  <si>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</si>
  <si>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</si>
  <si>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</si>
  <si>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</si>
  <si>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</si>
  <si>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</si>
  <si>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</si>
  <si>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</si>
  <si>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</si>
  <si>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</si>
  <si>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</si>
  <si>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</si>
  <si>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</si>
  <si>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</si>
  <si>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</si>
  <si>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</si>
  <si>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</si>
  <si>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</si>
  <si>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</si>
  <si>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</si>
  <si>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</si>
  <si>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</si>
  <si>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</si>
  <si>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</si>
  <si>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</si>
  <si>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</si>
  <si>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</si>
  <si>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</si>
  <si>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</si>
  <si>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</si>
  <si>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</si>
  <si>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</si>
  <si>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</si>
  <si>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</si>
  <si>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</si>
  <si>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</si>
  <si>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</si>
  <si>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</si>
  <si>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</si>
  <si>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</si>
  <si>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</si>
  <si>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</si>
  <si>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</si>
  <si>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</si>
  <si>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</si>
  <si>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</si>
  <si>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</si>
  <si>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</si>
  <si>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</si>
  <si>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</si>
  <si>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</si>
  <si>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</si>
  <si>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</si>
  <si>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</si>
  <si>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</si>
  <si>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</si>
  <si>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</si>
  <si>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</si>
  <si>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</si>
  <si>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</si>
  <si>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</si>
  <si>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</si>
  <si>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</si>
  <si>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</si>
  <si>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</si>
  <si>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</si>
  <si>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</si>
  <si>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</si>
  <si>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</si>
  <si>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</si>
  <si>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</si>
  <si>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</si>
  <si>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</si>
  <si>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</si>
  <si>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</si>
  <si>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</si>
  <si>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</si>
  <si>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</si>
  <si>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</si>
  <si>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</si>
  <si>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</si>
  <si>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</si>
  <si>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</si>
  <si>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</si>
  <si>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</si>
  <si>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</si>
  <si>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</si>
  <si>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</si>
  <si>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</si>
  <si>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</si>
  <si>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</si>
  <si>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</si>
  <si>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</si>
  <si>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</si>
  <si>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</si>
  <si>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</si>
  <si>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</si>
  <si>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</si>
  <si>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</si>
  <si>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</si>
  <si>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</si>
  <si>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</si>
  <si>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</si>
  <si>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</si>
  <si>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</si>
  <si>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</si>
  <si>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</si>
  <si>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</si>
  <si>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</si>
  <si>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</si>
  <si>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</si>
  <si>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</si>
  <si>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</si>
  <si>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</si>
  <si>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</si>
  <si>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</si>
  <si>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</si>
  <si>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</si>
  <si>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</si>
  <si>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</si>
  <si>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</si>
  <si>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</si>
  <si>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</si>
  <si>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</si>
  <si>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</si>
  <si>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</si>
  <si>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</si>
  <si>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</si>
  <si>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</si>
  <si>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</si>
  <si>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</si>
  <si>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</si>
  <si>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</si>
  <si>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</si>
  <si>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</si>
  <si>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</si>
  <si>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</si>
  <si>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</si>
  <si>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</si>
  <si>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</si>
  <si>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</si>
  <si>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</si>
  <si>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</si>
  <si>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</si>
  <si>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</si>
  <si>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</si>
  <si>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</si>
  <si>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</si>
  <si>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</si>
  <si>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</si>
  <si>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</si>
  <si>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</si>
  <si>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</si>
  <si>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</si>
  <si>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</si>
  <si>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</si>
  <si>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</si>
  <si>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</si>
  <si>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</si>
  <si>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</si>
  <si>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</si>
  <si>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</si>
  <si>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</si>
  <si>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</si>
  <si>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</si>
  <si>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</si>
  <si>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</si>
  <si>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</si>
  <si>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</si>
  <si>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</si>
  <si>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</si>
  <si>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</si>
  <si>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</si>
  <si>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</si>
  <si>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</si>
  <si>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</si>
  <si>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</si>
  <si>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</si>
  <si>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</si>
  <si>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</si>
  <si>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</si>
  <si>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</si>
  <si>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</si>
  <si>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</si>
  <si>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</si>
  <si>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</si>
  <si>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</si>
  <si>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</si>
  <si>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</si>
  <si>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</si>
  <si>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</si>
  <si>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</si>
  <si>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</si>
  <si>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</si>
  <si>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</si>
  <si>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</si>
  <si>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</si>
  <si>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</si>
  <si>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</si>
  <si>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</si>
  <si>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</si>
  <si>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</si>
  <si>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</si>
  <si>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</si>
  <si>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</si>
  <si>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</si>
  <si>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</si>
  <si>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</si>
  <si>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</si>
  <si>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</si>
  <si>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</si>
  <si>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</si>
  <si>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</si>
  <si>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</si>
  <si>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</si>
  <si>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</si>
  <si>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</si>
  <si>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</si>
  <si>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</si>
  <si>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</si>
  <si>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</si>
  <si>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</si>
  <si>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</si>
  <si>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</si>
  <si>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</si>
  <si>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</si>
  <si>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</si>
  <si>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</si>
  <si>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</si>
  <si>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</si>
  <si>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</si>
  <si>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</si>
  <si>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</si>
  <si>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</si>
  <si>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</si>
  <si>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</si>
  <si>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</si>
  <si>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</si>
  <si>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</si>
  <si>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</si>
  <si>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</si>
  <si>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</si>
  <si>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</si>
  <si>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</si>
  <si>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</si>
  <si>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</si>
  <si>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</si>
  <si>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</si>
  <si>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</si>
  <si>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</si>
  <si>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</si>
  <si>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</si>
  <si>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</si>
  <si>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</si>
  <si>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</si>
  <si>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</si>
  <si>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</si>
  <si>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</si>
  <si>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</si>
  <si>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</si>
  <si>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</si>
  <si>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</si>
  <si>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</si>
  <si>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</si>
  <si>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</si>
  <si>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</si>
  <si>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</si>
  <si>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</si>
  <si>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</si>
  <si>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</si>
  <si>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</si>
  <si>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</si>
  <si>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</si>
  <si>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</si>
  <si>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</si>
  <si>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</si>
  <si>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</si>
  <si>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</si>
  <si>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</si>
  <si>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</si>
  <si>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</si>
  <si>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</si>
  <si>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</si>
  <si>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</si>
  <si>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</si>
  <si>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</si>
  <si>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</si>
  <si>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</si>
  <si>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</si>
  <si>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</si>
  <si>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</si>
  <si>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</si>
  <si>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</si>
  <si>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</si>
  <si>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</si>
  <si>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</si>
  <si>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</si>
  <si>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</si>
  <si>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</si>
  <si>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</si>
  <si>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</si>
  <si>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</si>
  <si>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</si>
  <si>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</si>
  <si>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</si>
  <si>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</si>
  <si>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</si>
  <si>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</si>
  <si>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</si>
  <si>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</si>
  <si>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</si>
  <si>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</si>
  <si>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</si>
  <si>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</si>
  <si>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</si>
  <si>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</si>
  <si>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</si>
  <si>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</si>
  <si>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</si>
  <si>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</si>
  <si>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</si>
  <si>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</si>
  <si>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</si>
  <si>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</si>
  <si>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</si>
  <si>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</si>
  <si>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</si>
  <si>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</si>
  <si>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</si>
  <si>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</si>
  <si>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</si>
  <si>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</si>
  <si>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</si>
  <si>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</si>
  <si>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</si>
  <si>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</si>
  <si>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</si>
  <si>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</si>
  <si>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</si>
  <si>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</si>
  <si>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</si>
  <si>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</si>
  <si>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</si>
  <si>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</si>
  <si>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</si>
  <si>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</si>
  <si>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</si>
  <si>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</si>
  <si>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</si>
  <si>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</si>
  <si>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</si>
  <si>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</si>
  <si>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</si>
  <si>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</si>
  <si>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</si>
  <si>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</si>
  <si>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</si>
  <si>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</si>
  <si>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</si>
  <si>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</si>
  <si>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</si>
  <si>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</si>
  <si>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</si>
  <si>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</si>
  <si>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</si>
  <si>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</si>
  <si>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</si>
  <si>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</si>
  <si>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</si>
  <si>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</si>
  <si>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</si>
  <si>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</si>
  <si>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</si>
  <si>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</si>
  <si>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</si>
  <si>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</si>
  <si>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</si>
  <si>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</si>
  <si>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</si>
  <si>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</si>
  <si>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</si>
  <si>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</si>
  <si>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</si>
  <si>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</si>
  <si>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</si>
  <si>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</si>
  <si>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</si>
  <si>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</si>
  <si>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</si>
  <si>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</si>
  <si>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</si>
  <si>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</si>
  <si>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</si>
  <si>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</si>
  <si>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</si>
  <si>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</si>
  <si>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</si>
  <si>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</si>
  <si>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</si>
  <si>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</si>
  <si>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</si>
  <si>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</si>
  <si>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</si>
  <si>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</si>
  <si>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</si>
  <si>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</si>
  <si>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</si>
  <si>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</si>
  <si>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</si>
  <si>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</si>
  <si>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</si>
  <si>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</si>
  <si>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</si>
  <si>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</si>
  <si>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</si>
  <si>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</si>
  <si>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</si>
  <si>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</si>
  <si>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</si>
  <si>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</si>
  <si>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</si>
  <si>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</si>
  <si>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</si>
  <si>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</si>
  <si>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</si>
  <si>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</si>
  <si>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</si>
  <si>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</si>
  <si>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</si>
  <si>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</si>
  <si>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</si>
  <si>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</si>
  <si>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</si>
  <si>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</si>
  <si>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</si>
  <si>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</si>
  <si>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</si>
  <si>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</si>
  <si>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</si>
  <si>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</si>
  <si>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</si>
  <si>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</si>
  <si>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</si>
  <si>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</si>
  <si>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</si>
  <si>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</si>
  <si>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</si>
  <si>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</si>
  <si>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</si>
  <si>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</si>
  <si>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</si>
  <si>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</si>
  <si>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</si>
  <si>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</si>
  <si>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</si>
  <si>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</si>
  <si>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</si>
  <si>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</si>
  <si>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</si>
  <si>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</si>
  <si>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</si>
  <si>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</si>
  <si>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</si>
  <si>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</si>
  <si>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</si>
  <si>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</si>
  <si>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</si>
  <si>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</si>
  <si>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</si>
  <si>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</si>
  <si>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</si>
  <si>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</si>
  <si>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</si>
  <si>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</si>
  <si>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</si>
  <si>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</si>
  <si>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</si>
  <si>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</si>
  <si>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</si>
  <si>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</si>
  <si>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</si>
  <si>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</si>
  <si>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</si>
  <si>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</si>
  <si>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</si>
  <si>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</si>
  <si>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</si>
  <si>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</si>
  <si>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</si>
  <si>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</si>
  <si>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</si>
  <si>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</si>
  <si>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</si>
  <si>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</si>
  <si>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</si>
  <si>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</si>
  <si>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</si>
  <si>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</si>
  <si>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</si>
  <si>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</si>
  <si>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</si>
  <si>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</si>
  <si>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</si>
  <si>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</si>
  <si>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</si>
  <si>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</si>
  <si>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</si>
  <si>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</si>
  <si>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</si>
  <si>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</si>
  <si>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</si>
  <si>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</si>
  <si>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</si>
  <si>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</si>
  <si>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</si>
  <si>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</si>
  <si>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</si>
  <si>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</si>
  <si>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</si>
  <si>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</si>
  <si>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</si>
  <si>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</si>
  <si>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</si>
  <si>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</si>
  <si>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</si>
  <si>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</si>
  <si>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</si>
  <si>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</si>
  <si>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</si>
  <si>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</si>
  <si>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</si>
  <si>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</si>
  <si>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</si>
  <si>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</si>
  <si>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</si>
  <si>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</si>
  <si>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</si>
  <si>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</si>
  <si>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</si>
  <si>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</si>
  <si>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</si>
  <si>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</si>
  <si>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</si>
  <si>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</si>
  <si>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</si>
  <si>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</si>
  <si>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</si>
  <si>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</si>
  <si>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</si>
  <si>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</si>
  <si>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</si>
  <si>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</si>
  <si>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</si>
  <si>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</si>
  <si>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</si>
  <si>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</si>
  <si>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</si>
  <si>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</si>
  <si>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</si>
  <si>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</si>
  <si>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</si>
  <si>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</si>
  <si>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</si>
  <si>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</si>
  <si>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</si>
  <si>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</si>
  <si>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</si>
  <si>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</si>
  <si>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</si>
  <si>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</si>
  <si>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</si>
  <si>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</si>
  <si>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</si>
  <si>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</si>
  <si>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</si>
  <si>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</si>
  <si>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</si>
  <si>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</si>
  <si>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</si>
  <si>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</si>
  <si>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</si>
  <si>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</si>
  <si>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</si>
  <si>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</si>
  <si>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</si>
  <si>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</si>
  <si>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</si>
  <si>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</si>
  <si>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</si>
  <si>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</si>
  <si>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</si>
  <si>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</si>
  <si>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</si>
  <si>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</si>
  <si>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</si>
  <si>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</si>
  <si>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</si>
  <si>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</si>
  <si>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</si>
  <si>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</si>
  <si>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</si>
  <si>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</si>
  <si>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</si>
  <si>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</si>
  <si>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</si>
  <si>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</si>
  <si>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</si>
  <si>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</si>
  <si>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</si>
  <si>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</si>
  <si>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</si>
  <si>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</si>
  <si>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</si>
  <si>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</si>
  <si>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</si>
  <si>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</si>
  <si>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</si>
  <si>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</si>
  <si>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</si>
  <si>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</si>
  <si>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</si>
  <si>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</si>
  <si>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</si>
  <si>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</si>
  <si>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</si>
  <si>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</si>
  <si>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</si>
  <si>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</si>
  <si>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</si>
  <si>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</si>
  <si>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</si>
  <si>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</si>
  <si>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</si>
  <si>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</si>
  <si>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</si>
  <si>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</si>
  <si>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</si>
  <si>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</si>
  <si>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</si>
  <si>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</si>
  <si>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</si>
  <si>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</si>
  <si>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</si>
  <si>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</si>
  <si>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</si>
  <si>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</si>
  <si>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</si>
  <si>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</si>
  <si>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</si>
  <si>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</si>
  <si>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</si>
  <si>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</si>
  <si>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</si>
  <si>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</si>
  <si>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</si>
  <si>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</si>
  <si>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</si>
  <si>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</si>
  <si>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</si>
  <si>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</si>
  <si>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</si>
  <si>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</si>
  <si>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</si>
  <si>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</si>
  <si>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</si>
  <si>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</si>
  <si>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</si>
  <si>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</si>
  <si>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</si>
  <si>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</si>
  <si>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</si>
  <si>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</si>
  <si>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</si>
  <si>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</si>
  <si>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</si>
  <si>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</si>
  <si>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</si>
  <si>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</si>
  <si>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</si>
  <si>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</si>
  <si>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</si>
  <si>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</si>
  <si>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</si>
  <si>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</si>
  <si>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</si>
  <si>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</si>
  <si>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</si>
  <si>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</si>
  <si>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</si>
  <si>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</si>
  <si>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</si>
  <si>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</si>
  <si>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</si>
  <si>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</si>
  <si>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</si>
  <si>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</si>
  <si>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</si>
  <si>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</si>
  <si>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</si>
  <si>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</si>
  <si>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</si>
  <si>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</si>
  <si>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</si>
  <si>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</si>
  <si>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</si>
  <si>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</si>
  <si>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</si>
  <si>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</si>
  <si>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</si>
  <si>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</si>
  <si>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</si>
  <si>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</si>
  <si>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</si>
  <si>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</si>
  <si>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</si>
  <si>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</si>
  <si>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</si>
  <si>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</si>
  <si>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</si>
  <si>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</si>
  <si>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</si>
  <si>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</si>
  <si>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</si>
  <si>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</si>
  <si>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</si>
  <si>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</si>
  <si>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</si>
  <si>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</si>
  <si>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</si>
  <si>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</si>
  <si>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</si>
  <si>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</si>
  <si>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</si>
  <si>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</si>
  <si>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</si>
  <si>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</si>
  <si>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</si>
  <si>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</si>
  <si>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</si>
  <si>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</si>
  <si>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</si>
  <si>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</si>
  <si>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</si>
  <si>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</si>
  <si>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</si>
  <si>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</si>
  <si>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</si>
  <si>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</si>
  <si>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</si>
  <si>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</si>
  <si>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</si>
  <si>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</si>
  <si>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</si>
  <si>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</si>
  <si>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</si>
  <si>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</si>
  <si>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</si>
  <si>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</si>
  <si>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</si>
  <si>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</si>
  <si>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</si>
  <si>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</si>
  <si>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</si>
  <si>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</si>
  <si>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</si>
  <si>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</si>
  <si>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</si>
  <si>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</si>
  <si>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</si>
  <si>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</si>
  <si>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</si>
  <si>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</si>
  <si>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</si>
  <si>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</si>
  <si>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</si>
  <si>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</si>
  <si>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</si>
  <si>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</si>
  <si>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</si>
  <si>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</si>
  <si>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</si>
  <si>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</si>
  <si>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</si>
  <si>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</si>
  <si>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</si>
  <si>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</si>
  <si>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</si>
  <si>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</si>
  <si>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</si>
  <si>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</si>
  <si>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</si>
  <si>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</si>
  <si>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</si>
  <si>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</si>
  <si>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</si>
  <si>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</si>
  <si>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</si>
  <si>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</si>
  <si>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</si>
  <si>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</si>
  <si>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</si>
  <si>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</si>
  <si>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</si>
  <si>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</si>
  <si>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</si>
  <si>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</si>
  <si>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</si>
  <si>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</si>
  <si>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</si>
  <si>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</si>
  <si>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</si>
  <si>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</si>
  <si>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</si>
  <si>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</si>
  <si>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</si>
  <si>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</si>
  <si>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</si>
  <si>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</si>
  <si>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</si>
  <si>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</si>
  <si>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</si>
  <si>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</si>
  <si>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</si>
  <si>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</si>
  <si>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</si>
  <si>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</si>
  <si>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</si>
  <si>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</si>
  <si>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</si>
  <si>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</si>
  <si>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</si>
  <si>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</si>
  <si>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</si>
  <si>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</si>
  <si>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</si>
  <si>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</si>
  <si>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</si>
  <si>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</si>
  <si>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</si>
  <si>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</si>
  <si>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</si>
  <si>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</si>
  <si>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</si>
  <si>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</si>
  <si>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</si>
  <si>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</si>
  <si>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</si>
  <si>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</si>
  <si>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</si>
  <si>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</si>
  <si>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</si>
  <si>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</si>
  <si>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</si>
  <si>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</si>
  <si>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</si>
  <si>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</si>
  <si>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</si>
  <si>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</si>
  <si>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</si>
  <si>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</si>
  <si>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</si>
  <si>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</si>
  <si>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</si>
  <si>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</si>
  <si>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</si>
  <si>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</si>
  <si>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</si>
  <si>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</si>
  <si>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</si>
  <si>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</si>
  <si>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</si>
  <si>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</si>
  <si>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</si>
  <si>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</si>
  <si>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</si>
  <si>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</si>
  <si>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</si>
  <si>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</si>
  <si>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</si>
  <si>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</si>
  <si>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</si>
  <si>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</si>
  <si>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</si>
  <si>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</si>
  <si>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</si>
  <si>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</si>
  <si>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</si>
  <si>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</si>
  <si>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</si>
  <si>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</si>
  <si>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</si>
  <si>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</si>
  <si>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</si>
  <si>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</si>
  <si>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</si>
  <si>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</si>
  <si>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</si>
  <si>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</si>
  <si>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</si>
  <si>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</si>
  <si>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</si>
  <si>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</si>
  <si>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</si>
  <si>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</si>
  <si>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</si>
  <si>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</si>
  <si>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</si>
  <si>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</si>
  <si>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</si>
  <si>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</si>
  <si>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</si>
  <si>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</si>
  <si>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</si>
  <si>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</si>
  <si>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</si>
  <si>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</si>
  <si>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</si>
  <si>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</si>
  <si>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</si>
  <si>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</si>
  <si>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</si>
  <si>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</si>
  <si>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</si>
  <si>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</si>
  <si>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</si>
  <si>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</si>
  <si>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</si>
  <si>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</si>
  <si>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</si>
  <si>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</si>
  <si>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</si>
  <si>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</si>
  <si>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</si>
  <si>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</si>
  <si>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</si>
  <si>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</si>
  <si>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</si>
  <si>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</si>
  <si>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</si>
  <si>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</si>
  <si>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</si>
  <si>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</si>
  <si>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</si>
  <si>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</si>
  <si>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</si>
  <si>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</si>
  <si>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</si>
  <si>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</si>
  <si>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</si>
  <si>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</si>
  <si>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</si>
  <si>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</si>
  <si>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</si>
  <si>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</si>
  <si>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</si>
  <si>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</si>
  <si>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</si>
  <si>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</si>
  <si>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</si>
  <si>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</si>
  <si>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</si>
  <si>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</si>
  <si>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</si>
  <si>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</si>
  <si>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</si>
  <si>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</si>
  <si>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</si>
  <si>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</si>
  <si>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</si>
  <si>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</si>
  <si>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</si>
  <si>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</si>
  <si>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</si>
  <si>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</si>
  <si>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</si>
  <si>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</si>
  <si>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</si>
  <si>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</si>
  <si>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</si>
  <si>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</si>
  <si>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</si>
  <si>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</si>
  <si>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</si>
  <si>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</si>
  <si>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</si>
  <si>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</si>
  <si>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</si>
  <si>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</si>
  <si>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</si>
  <si>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</si>
  <si>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</si>
  <si>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</si>
  <si>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</si>
  <si>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</si>
  <si>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</si>
  <si>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</si>
  <si>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</si>
  <si>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</si>
  <si>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</si>
  <si>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</si>
  <si>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</si>
  <si>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</si>
  <si>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</si>
  <si>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</si>
  <si>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</si>
  <si>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</si>
  <si>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</si>
  <si>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</si>
  <si>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</si>
  <si>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</si>
  <si>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</si>
  <si>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</si>
  <si>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</si>
  <si>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</si>
  <si>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</si>
  <si>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</si>
  <si>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</si>
  <si>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</si>
  <si>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</si>
  <si>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</si>
  <si>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</si>
  <si>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</si>
  <si>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</si>
  <si>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</si>
  <si>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</si>
  <si>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</si>
  <si>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</si>
  <si>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</si>
  <si>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</si>
  <si>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</si>
  <si>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</si>
  <si>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</si>
  <si>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</si>
  <si>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</si>
  <si>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</si>
  <si>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</si>
  <si>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</si>
  <si>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</si>
  <si>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</si>
  <si>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</si>
  <si>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</si>
  <si>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</si>
  <si>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</si>
  <si>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</si>
  <si>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</si>
  <si>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</si>
  <si>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</si>
  <si>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</si>
  <si>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</si>
  <si>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</si>
  <si>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</si>
  <si>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</si>
  <si>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</si>
  <si>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</si>
  <si>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</si>
  <si>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</si>
  <si>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</si>
  <si>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</si>
  <si>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</si>
  <si>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</si>
  <si>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</si>
  <si>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</si>
  <si>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</si>
  <si>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</si>
  <si>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</si>
  <si>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</si>
  <si>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</si>
  <si>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</si>
  <si>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</si>
  <si>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</si>
  <si>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</si>
  <si>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</si>
  <si>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</si>
  <si>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</si>
  <si>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</si>
  <si>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</si>
  <si>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</si>
  <si>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</si>
  <si>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</si>
  <si>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</si>
  <si>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</si>
  <si>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</si>
  <si>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</si>
  <si>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</si>
  <si>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</si>
  <si>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</si>
  <si>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</si>
  <si>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</si>
  <si>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</si>
  <si>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</si>
  <si>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</si>
  <si>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</si>
  <si>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</si>
  <si>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</si>
  <si>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</si>
  <si>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</si>
  <si>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</si>
  <si>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</si>
  <si>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</si>
  <si>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</si>
  <si>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</si>
  <si>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</si>
  <si>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</si>
  <si>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</si>
  <si>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</si>
  <si>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</si>
  <si>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</si>
  <si>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</si>
  <si>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</si>
  <si>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</si>
  <si>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</si>
  <si>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</si>
  <si>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</si>
  <si>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</si>
  <si>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</si>
  <si>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</si>
  <si>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</si>
  <si>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</si>
  <si>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</si>
  <si>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</si>
  <si>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</si>
  <si>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</si>
  <si>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</si>
  <si>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</si>
  <si>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</si>
  <si>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</si>
  <si>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</si>
  <si>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</si>
  <si>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</si>
  <si>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</si>
  <si>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</si>
  <si>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</si>
  <si>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</si>
  <si>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</si>
  <si>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</si>
  <si>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</si>
  <si>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</si>
  <si>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</si>
  <si>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</si>
  <si>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</si>
  <si>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</si>
  <si>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</si>
  <si>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</si>
  <si>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</si>
  <si>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</si>
  <si>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</si>
  <si>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</si>
  <si>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</si>
  <si>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</si>
  <si>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</si>
  <si>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</si>
  <si>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</si>
  <si>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</si>
  <si>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</si>
  <si>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</si>
  <si>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</si>
  <si>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</si>
  <si>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</si>
  <si>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</si>
  <si>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</si>
  <si>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</si>
  <si>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</si>
  <si>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</si>
  <si>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</si>
  <si>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</si>
  <si>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</si>
  <si>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</si>
  <si>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</si>
  <si>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</si>
  <si>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</si>
  <si>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</si>
  <si>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</si>
  <si>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</si>
  <si>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</si>
  <si>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</si>
  <si>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</si>
  <si>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</si>
  <si>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</si>
  <si>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</si>
  <si>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</si>
  <si>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</si>
  <si>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</si>
  <si>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</si>
  <si>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</si>
  <si>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</si>
  <si>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</si>
  <si>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</si>
  <si>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</si>
  <si>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</si>
  <si>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</si>
  <si>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</si>
  <si>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</si>
  <si>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</si>
  <si>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</si>
  <si>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</si>
  <si>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</si>
  <si>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</si>
  <si>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</si>
  <si>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</si>
  <si>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</si>
  <si>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</si>
  <si>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</si>
  <si>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</si>
  <si>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</si>
  <si>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</si>
  <si>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</si>
  <si>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</si>
  <si>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</si>
  <si>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</si>
  <si>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</si>
  <si>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</si>
  <si>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</si>
  <si>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</si>
  <si>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</si>
  <si>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</si>
  <si>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</si>
  <si>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</si>
  <si>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</si>
  <si>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</si>
  <si>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</si>
  <si>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</si>
  <si>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</si>
  <si>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</si>
  <si>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</si>
  <si>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</si>
  <si>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</si>
  <si>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</si>
  <si>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</si>
  <si>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</si>
  <si>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</si>
  <si>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</si>
  <si>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</si>
  <si>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</si>
  <si>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</si>
  <si>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</si>
  <si>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</si>
  <si>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</si>
  <si>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</si>
  <si>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</si>
  <si>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</si>
  <si>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</si>
  <si>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</si>
  <si>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</si>
  <si>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</si>
  <si>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</si>
  <si>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</si>
  <si>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</si>
  <si>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</si>
  <si>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</si>
  <si>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</si>
  <si>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</si>
  <si>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</si>
  <si>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</si>
  <si>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</si>
  <si>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</si>
  <si>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</si>
  <si>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</si>
  <si>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</si>
  <si>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</si>
  <si>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</si>
  <si>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</si>
  <si>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</si>
  <si>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</si>
  <si>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</si>
  <si>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</si>
  <si>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</si>
  <si>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</si>
  <si>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</si>
  <si>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</si>
  <si>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</si>
  <si>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</si>
  <si>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</si>
  <si>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</si>
  <si>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</si>
  <si>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</si>
  <si>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</si>
  <si>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</si>
  <si>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</si>
  <si>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</si>
  <si>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</si>
  <si>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</si>
  <si>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</si>
  <si>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</si>
  <si>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</si>
  <si>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</si>
  <si>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</si>
  <si>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</si>
  <si>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</si>
  <si>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</si>
  <si>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</si>
  <si>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</si>
  <si>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</si>
  <si>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</si>
  <si>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</si>
  <si>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</si>
  <si>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</si>
  <si>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</si>
  <si>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</si>
  <si>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</si>
  <si>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</si>
  <si>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</si>
  <si>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</si>
  <si>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</si>
  <si>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</si>
  <si>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</si>
  <si>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</si>
  <si>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</si>
  <si>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</si>
  <si>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</si>
  <si>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</si>
  <si>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</si>
  <si>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</si>
  <si>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</si>
  <si>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</si>
  <si>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</si>
  <si>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</si>
  <si>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</si>
  <si>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</si>
  <si>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</si>
  <si>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</si>
  <si>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</si>
  <si>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</si>
  <si>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</si>
  <si>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</si>
  <si>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</si>
  <si>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</si>
  <si>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</si>
  <si>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</si>
  <si>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</si>
  <si>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</si>
  <si>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</si>
  <si>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</si>
  <si>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</si>
  <si>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</si>
  <si>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</si>
  <si>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</si>
  <si>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</si>
  <si>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</si>
  <si>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</si>
  <si>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</si>
  <si>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</si>
  <si>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</si>
  <si>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</si>
  <si>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</si>
  <si>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</si>
  <si>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</si>
  <si>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</si>
  <si>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</si>
  <si>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</si>
  <si>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</si>
  <si>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</si>
  <si>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</si>
  <si>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</si>
  <si>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</si>
  <si>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</si>
  <si>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</si>
  <si>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</si>
  <si>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</si>
  <si>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</si>
  <si>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</si>
  <si>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</si>
  <si>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</si>
  <si>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</si>
  <si>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</si>
  <si>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</si>
  <si>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</si>
  <si>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</si>
  <si>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</si>
  <si>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</si>
  <si>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</si>
  <si>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</si>
  <si>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</si>
  <si>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</si>
  <si>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</si>
  <si>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</si>
  <si>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</si>
  <si>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</si>
  <si>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</si>
  <si>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</si>
  <si>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</si>
  <si>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</si>
  <si>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</si>
  <si>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</si>
  <si>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</si>
  <si>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</si>
  <si>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</si>
  <si>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</si>
  <si>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</si>
  <si>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</si>
  <si>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</si>
  <si>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</si>
  <si>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</si>
  <si>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</si>
  <si>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</si>
  <si>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</si>
  <si>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</si>
  <si>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</si>
  <si>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</si>
  <si>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</si>
  <si>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</si>
  <si>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</si>
  <si>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</si>
  <si>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</si>
  <si>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</si>
  <si>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</si>
  <si>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</si>
  <si>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</si>
  <si>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</si>
  <si>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</si>
  <si>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</si>
  <si>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</si>
  <si>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</si>
  <si>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</si>
  <si>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</si>
  <si>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</si>
  <si>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</si>
  <si>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</si>
  <si>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</si>
  <si>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</si>
  <si>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</si>
  <si>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</si>
  <si>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</si>
  <si>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</si>
  <si>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</si>
  <si>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</si>
  <si>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</si>
  <si>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</si>
  <si>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</si>
  <si>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</si>
  <si>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</si>
  <si>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</si>
  <si>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</si>
  <si>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</si>
  <si>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</si>
  <si>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</si>
  <si>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</si>
  <si>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</si>
  <si>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</si>
  <si>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</si>
  <si>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</si>
  <si>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</si>
  <si>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</si>
  <si>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</si>
  <si>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</si>
  <si>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</si>
  <si>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</si>
  <si>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</si>
  <si>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</si>
  <si>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</si>
  <si>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</si>
  <si>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</si>
  <si>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</si>
  <si>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</si>
  <si>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</si>
  <si>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</si>
  <si>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</si>
  <si>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</si>
  <si>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</si>
  <si>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</si>
  <si>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</si>
  <si>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</si>
  <si>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</si>
  <si>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</si>
  <si>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</si>
  <si>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</si>
  <si>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</si>
  <si>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</si>
  <si>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</si>
  <si>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</si>
  <si>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</si>
  <si>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</si>
  <si>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</si>
  <si>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</si>
  <si>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</si>
  <si>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</si>
  <si>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</si>
  <si>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</si>
  <si>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</si>
  <si>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</si>
  <si>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</si>
  <si>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</si>
  <si>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</si>
  <si>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</si>
  <si>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</si>
  <si>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</si>
  <si>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</si>
  <si>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</si>
  <si>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</si>
  <si>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</si>
  <si>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</si>
  <si>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</si>
  <si>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</si>
  <si>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</si>
  <si>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</si>
  <si>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</si>
  <si>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</si>
  <si>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</si>
  <si>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</si>
  <si>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</si>
  <si>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</si>
  <si>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</si>
  <si>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</si>
  <si>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</si>
  <si>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</si>
  <si>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</si>
  <si>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</si>
  <si>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</si>
  <si>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</si>
  <si>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</si>
  <si>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</si>
  <si>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</si>
  <si>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</si>
  <si>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</si>
  <si>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</si>
  <si>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</si>
  <si>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</si>
  <si>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</si>
  <si>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</si>
  <si>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</si>
  <si>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</si>
  <si>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</si>
  <si>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</si>
  <si>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</si>
  <si>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</si>
  <si>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</si>
  <si>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</si>
  <si>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</si>
  <si>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</si>
  <si>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</si>
  <si>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</si>
  <si>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</si>
  <si>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</si>
  <si>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</si>
  <si>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</si>
  <si>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</si>
  <si>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</si>
  <si>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</si>
  <si>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</si>
  <si>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</si>
  <si>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</si>
  <si>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</si>
  <si>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</si>
  <si>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</si>
  <si>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</si>
  <si>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</si>
  <si>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</si>
  <si>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</si>
  <si>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</si>
  <si>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</si>
  <si>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</si>
  <si>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</si>
  <si>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</si>
  <si>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</si>
  <si>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</si>
  <si>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</si>
  <si>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</si>
  <si>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</si>
  <si>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</si>
  <si>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</si>
  <si>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</si>
  <si>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</si>
  <si>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</si>
  <si>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</si>
  <si>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</si>
  <si>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</si>
  <si>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</si>
  <si>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</si>
  <si>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</si>
  <si>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</si>
  <si>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</si>
  <si>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</si>
  <si>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</si>
  <si>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</si>
  <si>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</si>
  <si>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</si>
  <si>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</si>
  <si>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</si>
  <si>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</si>
  <si>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</si>
  <si>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</si>
  <si>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</si>
  <si>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</si>
  <si>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</si>
  <si>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</si>
  <si>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</si>
  <si>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</si>
  <si>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</si>
  <si>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</si>
  <si>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</si>
  <si>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</si>
  <si>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</si>
  <si>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</si>
  <si>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</si>
  <si>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</si>
  <si>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</si>
  <si>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</si>
  <si>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</si>
  <si>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</si>
  <si>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</si>
  <si>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</si>
  <si>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</si>
  <si>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</si>
  <si>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</si>
  <si>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</si>
  <si>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</si>
  <si>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</si>
  <si>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</si>
  <si>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</si>
  <si>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</si>
  <si>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</si>
  <si>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</si>
  <si>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</si>
  <si>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</si>
  <si>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</si>
  <si>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</si>
  <si>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</si>
  <si>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</si>
  <si>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</si>
  <si>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</si>
  <si>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</si>
  <si>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</si>
  <si>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</si>
  <si>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</si>
  <si>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</si>
  <si>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</si>
  <si>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</si>
  <si>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</si>
  <si>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</si>
  <si>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</si>
  <si>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</si>
  <si>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</si>
  <si>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</si>
  <si>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</si>
  <si>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</si>
  <si>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</si>
  <si>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</si>
  <si>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</si>
  <si>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</si>
  <si>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</si>
  <si>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</si>
  <si>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</si>
  <si>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</si>
  <si>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</si>
  <si>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</si>
  <si>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</si>
  <si>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</si>
  <si>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</si>
  <si>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</si>
  <si>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</si>
  <si>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</si>
  <si>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</si>
  <si>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</si>
  <si>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</si>
  <si>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</si>
  <si>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</si>
  <si>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</si>
  <si>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</si>
  <si>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</si>
  <si>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</si>
  <si>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</si>
  <si>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</si>
  <si>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</si>
  <si>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</si>
  <si>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</si>
  <si>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</si>
  <si>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</si>
  <si>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</si>
  <si>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</si>
  <si>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</si>
  <si>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</si>
  <si>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</si>
  <si>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</si>
  <si>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</si>
  <si>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</si>
  <si>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</si>
  <si>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</si>
  <si>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</si>
  <si>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</si>
  <si>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</si>
  <si>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</si>
  <si>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</si>
  <si>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</si>
  <si>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</si>
  <si>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</si>
  <si>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</si>
  <si>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</si>
  <si>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</si>
  <si>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</si>
  <si>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</si>
  <si>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</si>
  <si>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</si>
  <si>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</si>
  <si>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</si>
  <si>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</si>
  <si>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</si>
  <si>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</si>
  <si>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</si>
  <si>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</si>
  <si>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</si>
  <si>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</si>
  <si>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</si>
  <si>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</si>
  <si>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</si>
  <si>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</si>
  <si>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</si>
  <si>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</si>
  <si>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</si>
  <si>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</si>
  <si>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</si>
  <si>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</si>
  <si>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</si>
  <si>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</si>
  <si>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</si>
  <si>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</si>
  <si>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</si>
  <si>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</si>
  <si>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</si>
  <si>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</si>
  <si>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</si>
  <si>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</si>
  <si>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</si>
  <si>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</si>
  <si>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</si>
  <si>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</si>
  <si>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</si>
  <si>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</si>
  <si>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</si>
  <si>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</si>
  <si>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</si>
  <si>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</si>
  <si>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</si>
  <si>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</si>
  <si>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</si>
  <si>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</si>
  <si>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</si>
  <si>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</si>
  <si>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</si>
  <si>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</si>
  <si>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</si>
  <si>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</si>
  <si>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</si>
  <si>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</si>
  <si>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</si>
  <si>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</si>
  <si>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</si>
  <si>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</si>
  <si>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</si>
  <si>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</si>
  <si>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</si>
  <si>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</si>
  <si>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</si>
  <si>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</si>
  <si>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</si>
  <si>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</si>
  <si>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</si>
  <si>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</si>
  <si>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</si>
  <si>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</si>
  <si>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</si>
  <si>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</si>
  <si>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</si>
  <si>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</si>
  <si>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</si>
  <si>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</si>
  <si>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</si>
  <si>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</si>
  <si>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</si>
  <si>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</si>
  <si>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</si>
  <si>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</si>
  <si>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</si>
  <si>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</si>
  <si>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</si>
  <si>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</si>
  <si>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</si>
  <si>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</si>
  <si>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</si>
  <si>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</si>
  <si>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</si>
  <si>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</si>
  <si>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</si>
  <si>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</si>
  <si>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</si>
  <si>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</si>
  <si>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</si>
  <si>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</si>
  <si>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</si>
  <si>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</si>
  <si>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</si>
  <si>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</si>
  <si>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</si>
  <si>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</si>
  <si>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</si>
  <si>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</si>
  <si>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</si>
  <si>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</si>
  <si>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</si>
  <si>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</si>
  <si>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</si>
  <si>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</si>
  <si>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</si>
  <si>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</si>
  <si>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</si>
  <si>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</si>
  <si>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</si>
  <si>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</si>
  <si>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</si>
  <si>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</si>
  <si>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</si>
  <si>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</si>
  <si>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</si>
  <si>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</si>
  <si>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</si>
  <si>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</si>
  <si>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</si>
  <si>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</si>
  <si>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</si>
  <si>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</si>
  <si>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</si>
  <si>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</si>
  <si>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</si>
  <si>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</si>
  <si>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</si>
  <si>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</si>
  <si>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</si>
  <si>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</si>
  <si>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</si>
  <si>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</si>
  <si>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</si>
  <si>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</si>
  <si>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</si>
  <si>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</si>
  <si>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</si>
  <si>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</si>
  <si>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</si>
  <si>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</si>
  <si>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</si>
  <si>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</si>
  <si>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</si>
  <si>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</si>
  <si>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</si>
  <si>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</si>
  <si>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</si>
  <si>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</si>
  <si>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</si>
  <si>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</si>
  <si>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</si>
  <si>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</si>
  <si>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</si>
  <si>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</si>
  <si>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</si>
  <si>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</si>
  <si>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</si>
  <si>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</si>
  <si>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</si>
  <si>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</si>
  <si>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</si>
  <si>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</si>
  <si>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</si>
  <si>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</si>
  <si>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</si>
  <si>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</si>
  <si>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</si>
  <si>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</si>
  <si>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</si>
  <si>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</si>
  <si>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</si>
  <si>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</si>
  <si>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</si>
  <si>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</si>
  <si>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</si>
  <si>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</si>
  <si>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</si>
  <si>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</si>
  <si>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</si>
  <si>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</si>
  <si>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</si>
  <si>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</si>
  <si>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</si>
  <si>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</si>
  <si>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</si>
  <si>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</si>
  <si>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</si>
  <si>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</si>
  <si>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</si>
  <si>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</si>
  <si>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</si>
  <si>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</si>
  <si>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</si>
  <si>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</si>
  <si>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</si>
  <si>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</si>
  <si>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</si>
  <si>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</si>
  <si>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</si>
  <si>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</si>
  <si>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</si>
  <si>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</si>
  <si>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</si>
  <si>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</si>
  <si>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</si>
  <si>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</si>
  <si>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</si>
  <si>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</si>
  <si>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</si>
  <si>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</si>
  <si>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</si>
  <si>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</si>
  <si>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</si>
  <si>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</si>
  <si>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</si>
  <si>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</si>
  <si>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</si>
  <si>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</si>
  <si>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</si>
  <si>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</si>
  <si>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</si>
  <si>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</si>
  <si>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</si>
  <si>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</si>
  <si>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</si>
  <si>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</si>
  <si>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</si>
  <si>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</si>
  <si>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</si>
  <si>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</si>
  <si>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</si>
  <si>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</si>
  <si>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</si>
  <si>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</si>
  <si>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</si>
  <si>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</si>
  <si>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</si>
  <si>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</si>
  <si>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</si>
  <si>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</si>
  <si>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</si>
  <si>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</si>
  <si>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</si>
  <si>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</si>
  <si>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</si>
  <si>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</si>
  <si>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</si>
  <si>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</si>
  <si>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</si>
  <si>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</si>
  <si>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</si>
  <si>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</si>
  <si>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</si>
  <si>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</si>
  <si>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</si>
  <si>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</si>
  <si>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</si>
  <si>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</si>
  <si>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</si>
  <si>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</si>
  <si>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</si>
  <si>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</si>
  <si>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</si>
  <si>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</si>
  <si>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</si>
  <si>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</si>
  <si>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</si>
  <si>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</si>
  <si>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</si>
  <si>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</si>
  <si>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</si>
  <si>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</si>
  <si>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</si>
  <si>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</si>
  <si>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</si>
  <si>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</si>
  <si>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</si>
  <si>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</si>
  <si>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</si>
  <si>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</si>
  <si>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</si>
  <si>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</si>
  <si>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</si>
  <si>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</si>
  <si>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</si>
  <si>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</si>
  <si>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</si>
  <si>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</si>
  <si>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</si>
  <si>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</si>
  <si>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</si>
  <si>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</si>
  <si>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</si>
  <si>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</si>
  <si>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</si>
  <si>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</si>
  <si>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</si>
  <si>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</si>
  <si>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</si>
  <si>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</si>
  <si>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</si>
  <si>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</si>
  <si>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</si>
  <si>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</si>
  <si>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</si>
  <si>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</si>
  <si>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</si>
  <si>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</si>
  <si>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</si>
  <si>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</si>
  <si>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</si>
  <si>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</si>
  <si>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</si>
  <si>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</si>
  <si>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</si>
  <si>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</si>
  <si>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</si>
  <si>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</si>
  <si>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</si>
  <si>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</si>
  <si>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</si>
  <si>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</si>
  <si>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</si>
  <si>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</si>
  <si>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</si>
  <si>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</si>
  <si>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</si>
  <si>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</si>
  <si>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</si>
  <si>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</si>
  <si>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</si>
  <si>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</si>
  <si>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</si>
  <si>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</si>
  <si>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</si>
  <si>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</si>
  <si>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</si>
  <si>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</si>
  <si>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</si>
  <si>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</si>
  <si>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</si>
  <si>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</si>
  <si>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</si>
  <si>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</si>
  <si>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</si>
  <si>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</si>
  <si>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</si>
  <si>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</si>
  <si>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</si>
  <si>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</si>
  <si>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</si>
  <si>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</si>
  <si>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</si>
  <si>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</si>
  <si>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</si>
  <si>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</si>
  <si>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</si>
  <si>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</si>
  <si>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</si>
  <si>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</si>
  <si>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</si>
  <si>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</si>
  <si>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</si>
  <si>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</si>
  <si>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</si>
  <si>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</si>
  <si>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</si>
  <si>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</si>
  <si>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</si>
  <si>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</si>
  <si>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</si>
  <si>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</si>
  <si>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</si>
  <si>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</si>
  <si>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</si>
  <si>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</si>
  <si>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</si>
  <si>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</si>
  <si>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</si>
  <si>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</si>
  <si>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</si>
  <si>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</si>
  <si>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</si>
  <si>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</si>
  <si>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</si>
  <si>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</si>
  <si>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</si>
  <si>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</si>
  <si>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</si>
  <si>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</si>
  <si>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</si>
  <si>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</si>
  <si>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</si>
  <si>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</si>
  <si>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</si>
  <si>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</si>
  <si>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</si>
  <si>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</si>
  <si>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</si>
  <si>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</si>
  <si>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</si>
  <si>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</si>
  <si>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</si>
  <si>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</si>
  <si>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</si>
  <si>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</si>
  <si>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</si>
  <si>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</si>
  <si>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</si>
  <si>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</si>
  <si>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</si>
  <si>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</si>
  <si>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</si>
  <si>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</si>
  <si>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</si>
  <si>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</si>
  <si>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</si>
  <si>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</si>
  <si>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</si>
  <si>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</si>
  <si>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</si>
  <si>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</si>
  <si>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</si>
  <si>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</si>
  <si>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</si>
  <si>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</si>
  <si>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</si>
  <si>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</si>
  <si>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</si>
  <si>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</si>
  <si>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</si>
  <si>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</si>
  <si>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</si>
  <si>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</si>
  <si>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</si>
  <si>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</si>
  <si>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</si>
  <si>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</si>
  <si>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</si>
  <si>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</si>
  <si>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</si>
  <si>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</si>
  <si>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</si>
  <si>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</si>
  <si>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</si>
  <si>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</si>
  <si>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</si>
  <si>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</si>
  <si>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</si>
  <si>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</si>
  <si>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</si>
  <si>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</si>
  <si>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</si>
  <si>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</si>
  <si>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</si>
  <si>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</si>
  <si>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</si>
  <si>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</si>
  <si>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</si>
  <si>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</si>
  <si>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</si>
  <si>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</si>
  <si>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</si>
  <si>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</si>
  <si>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</si>
  <si>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</si>
  <si>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</si>
  <si>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</si>
  <si>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</si>
  <si>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</si>
  <si>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</si>
  <si>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</si>
  <si>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</si>
  <si>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</si>
  <si>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site located at military area ,Team waiting approval at security gate</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</si>
  <si>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</si>
  <si>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</si>
  <si>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</si>
  <si>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</si>
  <si>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</si>
  <si>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</si>
  <si>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</si>
  <si>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</si>
  <si>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</si>
  <si>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</si>
  <si>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</si>
  <si>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</si>
  <si>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</si>
  <si>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</si>
  <si>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</si>
  <si>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</si>
  <si>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</si>
  <si>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</si>
  <si>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</si>
  <si>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down again since 2025-10-10 10:02:00 // at site TS</t>
  </si>
  <si>
    <t>PCM-20251010-00000312</t>
  </si>
  <si>
    <t xml:space="preserve">downa gain since 10/10/2025 8:38 // 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</si>
</sst>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277.06078738426004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4">
        <v>45940.363078703704</v>
      </c>
      <c r="G3" s="163">
        <f ca="1">IFERROR(NOW()-F3,"")</f>
        <v>-0.3538653935174807</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4"/>
      <c r="G4" s="163">
        <f ca="1">IFERROR(NOW()-F4,"")</f>
        <v>45940.009213310186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45940.009213310186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45940.009213310186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45940.009213310186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45940.009213310186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45940.009213310186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45940.009213310186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45940.009213310186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45940.009213310186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45940.009213310186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45940.009213310186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45940.009213310186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45940.009213310186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45940.009213310186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45940.009213310186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45940.009213310186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45940.009213310186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45940.009213310186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45940.009213310186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45940.009213310186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45940.009213310186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45940.009213310186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45940.009213310186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45940.009213310186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45940.009213310186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45940.009213310186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45940.009213310186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45940.009213310186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45940.009213310186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45940.009213310186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45940.009213310186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45940.009213310186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45940.009213310186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45940.009213310186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45940.009213310186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45940.009213310186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45940.009213310186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45940.009213310186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45940.009213310186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45940.009213310186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45940.009213310186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45940.009213310186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45940.009213310186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45940.009213310186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45940.009213310186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45940.009213310186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45940.009213310186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45940.009213310186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45940.009213310186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45940.009213310186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45940.009213310186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45940.009213310186</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F5C045B8-7601-48EB-A4AF-2FFAAC50CD46}"/>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133.28212997685478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115.0093753472247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-3.7407060182886198E-2</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45940.009213310186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45940.009213310186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45940.009213310186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45940.009213310186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45940.009213310186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45940.009213310186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45940.009213310186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45940.009213310186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45940.009213310186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45940.009213310186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45940.009213310186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45940.009213310186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45940.009213310186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45940.009213310186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45940.009213310186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45940.009213310186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45940.009213310186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45940.009213310186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45940.009213310186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45940.009213310186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45940.009213310186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45940.009213310186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45940.009213310186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45940.009213310186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45940.009213310186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45940.009213310186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45940.009213310186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45940.009213310186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45940.009213310186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45940.009213310186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45940.009213310186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45940.009213310186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45940.009213310186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45940.009213310186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45940.009213310186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45940.009213310186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45940.009213310186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45940.009213310186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45940.009213310186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45940.009213310186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45940.009213310186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45940.009213310186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45940.009213310186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45940.009213310186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45940.009213310186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45940.009213310186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45940.009213310186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45940.009213310186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45940.009213310186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45940.009213310186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45940.009213310186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45940.009213310186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45940.009213310186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45940.009213310186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45940.009213310186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45940.009213310186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45940.009213310186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45940.009213310186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45940.009213310186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45940.009213310186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45940.009213310186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45940.009213310186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45940.009213310186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45940.009213310186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45940.009213310186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45940.009213310186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45940.009213310186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45940.009213310186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45940.009213310186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45940.009213310186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45940.009213310186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45940.009213310186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45940.009213310186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45940.009213310186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45940.009213310186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45940.009213310186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45940.009213310186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45940.009213310186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45940.009213310186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45940.009213310186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45940.009213310186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45940.009213310186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45940.009213310186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45940.009213310186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45940.009213310186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45940.009213310186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45940.009213310186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45940.009213310186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45940.009213310186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45940.009213310186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45940.009213310186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45940.009213310186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45940.009213310186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45940.009213310186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45940.009213310186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45940.009213310186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45940.009213310186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45940.009213310186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45940.009213310186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45940.009213310186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45940.009213310186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45940.009213310186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45940.009213310186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45940.009213310186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45940.009213310186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45940.009213310186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45940.009213310186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45940.009213310186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45940.009213310186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45940.009213310186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45940.009213310186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45940.009213310186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45940.009213310186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45940.009213310186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45940.009213310186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45940.009213310186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45940.009213310186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45940.009213310186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45940.009213310186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45940.009213310186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45940.009213310186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45940.009213310186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45940.009213310186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45940.009213310186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45940.009213310186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45940.009213310186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45940.009213310186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45940.009213310186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45940.009213310186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45940.009213310186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45940.009213310186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45940.009213310186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45940.009213310186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45940.009213310186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45940.009213310186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45940.009213310186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45940.009213310186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45940.009213310186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45940.009213310186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45940.009213310186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45940.009213310186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45940.009213310186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45940.009213310186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45940.009213310186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45940.009213310186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45940.009213310186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45940.009213310186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45940.009213310186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45940.009213310186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45940.009213310186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45940.009213310186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45940.009213310186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45940.009213310186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45940.009213310186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45940.009213310186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45940.009213310186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45940.009213310186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45940.009213310186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45940.009213310186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45940.009213310186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45940.009213310186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45940.009213310186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45940.009213310186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45940.009213310186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45940.009213310186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45940.009213310186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45940.009213310186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45940.009213310186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45940.009213310186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45940.009213310186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45940.009213310186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45940.009213310186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45940.009213310186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45940.009213310186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45940.009213310186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45940.009213310186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45940.009213310186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45940.009213310186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-0.32782372685323935</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45940.009213310186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45940.009213310186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45940.009213310186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45940.009213310186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45940.009213310186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45940.009213310186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45940.009213310186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45940.009213310186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45940.009213310186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45940.009213310186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45940.009213310186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45940.009213310186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45940.009213310186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45940.009213310186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45940.009213310186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45940.009213310186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45940.009213310186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45940.009213310186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45940.009213310186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45940.009213310186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45940.009213310186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45940.009213310186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45940.009213310186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45940.009213310186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45940.009213310186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45940.009213310186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45940.009213310186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45940.009213310186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45940.009213310186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45940.009213310186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45940.009213310186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45940.009213310186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45940.009213310186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45940.009213310186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45940.009213310186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45940.009213310186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45940.009213310186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45940.009213310186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45940.009213310186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45940.009213310186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45940.009213310186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45940.009213310186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45940.009213310186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45940.009213310186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45940.009213310186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45940.009213310186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45940.009213310186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45940.009213310186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45940.009213310186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45940.009213310186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45940.009213310186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45940.009213310186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45940.009213310186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45940.009213310186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45940.009213310186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45940.009213310186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45940.009213310186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45940.009213310186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45940.009213310186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45940.009213310186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45940.009213310186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45940.009213310186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45940.009213310186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45940.009213310186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45940.009213310186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45940.009213310186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45940.009213310186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45940.009213310186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45940.009213310186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45940.009213310186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45940.009213310186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45940.009213310186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45940.009213310186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45940.009213310186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45940.009213310186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45940.009213310186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45940.009213310186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45940.009213310186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45940.009213310186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45940.009213310186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45940.009213310186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45940.009213310186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45940.009213310186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45940.009213310186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45940.009213310186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45940.009213310186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45940.009213310186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45940.009213310186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45940.009213310186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45940.009213310186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45940.009213310186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45940.009213310186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45940.009213310186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45940.009213310186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45940.009213310186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45940.009213310186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45940.009213310186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45940.009213310186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45940.009213310186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45940.009213310186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45940.009213310186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45940.009213310186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45940.009213310186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45940.009213310186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45940.009213310186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45940.009213310186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45940.009213310186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45940.009213310186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45940.009213310186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45940.009213310186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45940.009213310186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45940.009213310186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45940.009213310186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45940.009213310186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45940.009213310186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45940.009213310186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45940.009213310186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45940.009213310186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45940.009213310186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45940.009213310186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45940.009213310186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45940.009213310186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45940.009213310186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45940.009213310186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45940.009213310186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45940.009213310186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45940.009213310186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45940.009213310186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45940.009213310186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45940.009213310186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45940.009213310186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45940.009213310186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45940.009213310186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45940.009213310186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45940.009213310186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45940.009213310186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45940.009213310186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45940.009213310186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45940.009213310186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45940.009213310186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45940.009213310186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45940.009213310186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45940.009213310186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45940.009213310186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45940.009213310186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45940.009213310186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45940.009213310186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45940.009213310186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45940.009213310186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45940.009213310186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45940.009213310186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45940.009213310186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45940.009213310186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45940.009213310186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45940.009213310186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45940.009213310186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45940.009213310186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45940.009213310186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45940.009213310186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45940.009213310186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45940.009213310186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45940.009213310186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45940.009213310186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45940.009213310186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45940.009213310186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45940.009213310186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45940.009213310186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45940.009213310186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45940.009213310186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45940.009213310186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45940.009213310186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45940.009213310186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45940.009213310186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45940.009213310186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45940.009213310186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45940.009213310186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45940.009213310186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45940.009213310186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45940.009213310186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45940.009213310186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45940.009213310186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45940.009213310186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45940.009213310186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45940.009213310186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45940.009213310186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45940.009213310186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45940.009213310186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45940.009213310186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45940.009213310186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45940.009213310186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45940.009213310186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45940.009213310186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45940.009213310186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45940.009213310186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45940.009213310186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45940.009213310186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45940.009213310186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45940.009213310186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45940.009213310186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45940.009213310186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45940.009213310186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45940.009213310186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45940.009213310186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45940.009213310186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45940.009213310186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45940.009213310186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45940.009213310186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45940.009213310186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45940.009213310186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45940.009213310186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45940.009213310186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45940.009213310186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45940.009213310186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45940.009213310186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45940.009213310186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45940.009213310186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45940.009213310186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45940.009213310186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45940.009213310186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45940.009213310186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45940.009213310186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45940.009213310186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45940.009213310186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45940.009213310186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45940.009213310186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45940.009213310186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45940.009213310186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45940.009213310186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45940.009213310186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45940.009213310186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45940.009213310186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45940.009213310186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45940.009213310186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45940.009213310186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45940.009213310186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45940.009213310186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45940.009213310186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45940.009213310186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45940.009213310186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45940.009213310186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45940.009213310186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45940.009213310186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45940.009213310186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45940.009213310186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45940.009213310186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45940.009213310186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45940.009213310186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45940.009213310186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45940.009213310186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45940.009213310186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45940.009213310186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45940.009213310186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45940.009213310186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45940.009213310186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45940.009213310186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45940.009213310186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45940.009213310186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45940.009213310186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45940.009213310186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45940.009213310186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45940.009213310186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45940.009213310186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45940.009213310186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45940.009213310186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45940.009213310186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45940.009213310186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45940.009213310186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45940.009213310186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45940.009213310186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45940.009213310186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45940.009213310186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45940.009213310186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45940.009213310186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45940.009213310186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45940.009213310186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45940.009213310186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45940.009213310186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45940.009213310186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45940.009213310186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45940.009213310186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45940.009213310186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45940.009213310186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45940.009213310186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45940.009213310186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45940.009213310186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45940.009213310186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45940.009213310186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45940.009213310186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45940.009213310186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45940.009213310186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45940.009213310186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45940.009213310186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45940.009213310186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45940.009213310186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45940.009213310186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45940.009213310186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45940.009213310186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45940.009213310186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45940.009213310186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45940.009213310186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45940.009213310186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45940.009213310186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45940.009213310186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45940.009213310186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45940.009213310186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45940.009213310186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45940.009213310186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45940.009213310186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45940.009213310186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45940.009213310186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45940.009213310186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45940.009213310186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45940.009213310186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45940.009213310186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45940.009213310186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45940.009213310186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45940.009213310186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45940.009213310186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45940.009213310186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45940.009213310186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45940.009213310186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45940.009213310186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45940.009213310186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45940.009213310186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45940.009213310186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45940.009213310186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45940.009213310186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45940.009213310186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45940.009213310186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45940.009213310186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45940.009213310186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45940.009213310186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45940.009213310186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45940.009213310186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45940.009213310186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45940.009213310186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45940.009213310186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45940.009213310186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45940.009213310186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45940.009213310186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45940.009213310186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45940.009213310186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45940.009213310186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45940.009213310186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45940.009213310186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45940.009213310186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45940.009213310186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45940.009213310186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45940.009213310186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45940.009213310186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45940.009213310186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45940.009213310186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45940.009213310186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45940.009213310186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45940.009213310186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45940.009213310186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45940.009213310186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45940.009213310186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45940.009213310186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45940.009213310186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45940.009213310186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45940.009213310186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45940.009213310186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45940.009213310186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45940.009213310186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45940.009213310186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45940.009213310186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45940.009213310186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45940.009213310186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45940.009213310186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45940.009213310186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45940.009213310186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45940.009213310186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45940.009213310186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45940.009213310186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45940.009213310186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45940.009213310186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45940.009213310186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45940.009213310186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45940.009213310186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45940.009213310186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45940.009213310186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45940.009213310186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45940.009213310186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45940.009213310186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45940.009213310186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45940.009213310186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45940.009213310186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45940.009213310186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45940.009213310186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45940.009213310186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45940.009213310186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45940.009213310186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45940.009213310186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45940.009213310186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45940.009213310186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45940.009213310186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45940.009213310186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45940.009213310186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45940.009213310186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45940.009213310186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45940.009213310186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45940.009213310186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45940.009213310186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45940.009213310186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45940.009213310186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45940.009213310186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45940.009213310186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45940.009213310186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45940.009213310186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45940.009213310186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45940.009213310186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45940.009213310186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45940.009213310186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45940.009213310186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45940.009213310186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45940.009213310186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45940.009213310186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45940.009213310186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45940.009213310186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45940.009213310186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45940.009213310186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45940.009213310186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45940.009213310186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45940.009213310186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45940.009213310186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45940.009213310186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45940.009213310186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45940.009213310186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45940.009213310186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45940.009213310186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45940.009213310186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45940.009213310186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45940.009213310186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45940.009213310186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45940.009213310186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45940.009213310186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45940.009213310186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45940.009213310186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45940.009213310186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45940.009213310186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45940.009213310186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45940.009213310186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45940.009213310186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45940.009213310186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45940.009213310186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45940.009213310186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45940.009213310186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45940.009213310186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45940.009213310186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45940.009213310186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45940.009213310186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45940.009213310186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45940.009213310186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45940.009213310186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45940.009213310186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45940.009213310186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45940.009213310186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45940.009213310186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45940.009213310186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45940.009213310186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45940.009213310186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45940.009213310186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45940.009213310186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45940.009213310186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45940.009213310186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45940.009213310186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45940.009213310186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45940.009213310186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45940.009213310186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45940.009213310186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45940.009213310186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45940.009213310186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45940.009213310186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45940.009213310186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45940.009213310186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45940.009213310186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45940.009213310186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45940.009213310186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45940.009213310186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45940.009213310186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45940.009213310186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45940.009213310186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45940.009213310186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45940.009213310186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45940.009213310186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45940.009213310186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45940.009213310186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45940.009213310186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45940.009213310186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45940.009213310186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45940.009213310186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45940.009213310186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45940.009213310186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45940.009213310186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45940.009213310186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45940.009213310186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45940.009213310186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45940.009213310186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45940.009213310186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45940.009213310186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45940.009213310186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45940.009213310186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45940.009213310186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45940.009213310186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45940.009213310186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45940.009213310186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45940.009213310186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45940.009213310186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45940.009213310186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45940.009213310186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45940.009213310186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45940.009213310186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45940.009213310186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45940.009213310186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45940.009213310186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45940.009213310186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45940.009213310186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45940.009213310186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45940.009213310186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45940.009213310186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45940.009213310186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45940.009213310186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45940.009213310186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45940.009213310186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45940.009213310186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45940.009213310186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45940.009213310186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45940.009213310186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45940.009213310186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45940.009213310186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45940.009213310186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45940.009213310186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45940.009213310186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45940.009213310186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45940.009213310186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45940.009213310186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45940.009213310186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45940.009213310186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45940.009213310186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45940.009213310186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45940.009213310186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45940.009213310186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45940.009213310186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45940.009213310186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45940.009213310186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45940.009213310186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45940.009213310186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45940.009213310186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45940.009213310186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45940.009213310186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45940.009213310186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45940.009213310186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45940.009213310186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45940.009213310186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45940.009213310186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45940.009213310186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45940.009213310186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45940.009213310186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45940.009213310186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45940.009213310186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45940.009213310186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45940.009213310186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45940.009213310186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45940.009213310186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45940.009213310186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45940.009213310186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45940.009213310186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45940.009213310186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45940.009213310186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45940.009213310186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45940.009213310186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45940.009213310186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45940.009213310186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45940.009213310186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45940.009213310186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45940.009213310186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45940.009213310186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45940.009213310186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45940.009213310186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45940.009213310186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45940.009213310186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45940.009213310186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45940.009213310186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45940.009213310186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45940.009213310186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45940.009213310186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45940.009213310186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45940.009213310186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45940.009213310186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45940.009213310186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45940.009213310186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45940.009213310186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45940.009213310186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45940.009213310186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45940.009213310186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45940.009213310186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45940.009213310186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45940.009213310186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45940.009213310186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45940.009213310186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45940.009213310186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45940.009213310186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45940.009213310186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45940.009213310186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45940.009213310186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45940.009213310186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45940.009213310186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45940.009213310186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45940.009213310186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45940.009213310186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45940.009213310186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45940.009213310186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45940.009213310186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45940.009213310186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45940.009213310186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45940.009213310186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45940.009213310186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45940.009213310186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45940.009213310186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45940.009213310186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45940.009213310186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45940.009213310186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45940.009213310186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45940.009213310186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45940.009213310186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45940.009213310186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45940.009213310186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45940.009213310186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45940.009213310186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45940.009213310186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45940.009213310186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45940.009213310186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45940.009213310186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45940.009213310186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45940.009213310186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45940.009213310186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45940.009213310186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45940.009213310186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45940.009213310186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45940.009213310186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45940.009213310186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45940.009213310186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45940.009213310186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45940.009213310186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45940.009213310186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45940.009213310186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45940.009213310186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45940.009213310186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45940.009213310186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45940.009213310186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45940.009213310186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45940.009213310186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45940.009213310186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45940.009213310186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45940.009213310186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45940.009213310186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45940.009213310186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45940.009213310186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45940.009213310186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45940.009213310186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45940.009213310186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45940.009213310186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45940.009213310186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45940.009213310186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45940.009213310186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45940.009213310186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45940.009213310186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45940.009213310186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45940.009213310186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45940.009213310186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45940.009213310186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45940.009213310186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45940.009213310186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45940.009213310186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45940.009213310186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45940.009213310186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45940.009213310186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45940.009213310186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45940.009213310186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45940.009213310186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45940.009213310186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45940.009213310186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45940.009213310186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45940.009213310186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45940.009213310186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45940.009213310186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45940.009213310186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45940.009213310186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45940.009213310186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45940.009213310186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45940.009213310186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45940.009213310186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45940.009213310186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45940.009213310186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45940.009213310186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45940.009213310186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45940.009213310186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45940.009213310186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45940.009213310186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45940.009213310186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45940.009213310186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45940.009213310186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45940.009213310186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45940.009213310186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45940.009213310186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45940.009213310186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45940.009213310186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45940.009213310186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45940.009213310186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45940.009213310186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45940.009213310186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45940.009213310186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45940.009213310186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45940.009213310186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45940.009213310186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45940.009213310186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45940.009213310186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45940.009213310186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45940.009213310186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45940.009213310186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45940.009213310186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45940.009213310186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45940.009213310186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45940.009213310186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45940.009213310186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45940.009213310186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45940.009213310186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45940.009213310186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45940.009213310186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45940.009213310186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45940.009213310186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45940.009213310186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45940.009213310186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45940.009213310186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45940.009213310186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45940.009213310186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45940.009213310186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45940.009213310186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45940.009213310186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45940.009213310186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45940.009213310186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45940.009213310186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45940.009213310186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45940.009213310186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45940.009213310186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45940.009213310186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45940.009213310186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45940.009213310186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45940.009213310186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45940.009213310186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45940.009213310186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45940.009213310186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45940.009213310186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45940.009213310186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45940.009213310186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45940.009213310186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45940.009213310186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45940.009213310186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45940.009213310186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45940.009213310186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45940.009213310186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45940.009213310186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45940.009213310186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45940.009213310186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45940.009213310186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45940.009213310186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45940.009213310186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45940.009213310186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45940.009213310186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45940.009213310186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45940.009213310186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45940.009213310186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45940.009213310186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45940.009213310186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45940.009213310186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45940.009213310186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45940.009213310186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45940.009213310186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45940.009213310186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45940.009213310186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45940.009213310186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45940.009213310186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45940.009213310186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45940.009213310186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45940.009213310186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45940.009213310186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45940.009213310186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45940.009213310186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45940.009213310186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45940.009213310186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45940.009213310186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45940.009213310186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45940.009213310186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45940.009213310186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45940.009213310186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45940.009213310186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45940.009213310186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45940.009213310186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45940.009213310186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45940.009213310186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45940.009213310186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45940.009213310186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45940.009213310186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45940.009213310186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45940.009213310186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45940.009213310186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45940.009213310186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45940.009213310186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45940.009213310186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45940.009213310186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45940.009213310186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45940.009213310186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45940.009213310186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45940.009213310186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45940.009213310186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45940.009213310186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45940.009213310186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45940.009213310186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45940.009213310186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45940.009213310186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45940.009213310186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45940.009213310186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45940.009213310186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45940.009213310186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45940.009213310186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45940.009213310186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45940.009213310186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45940.009213310186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45940.009213310186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45940.009213310186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45940.009213310186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45940.009213310186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45940.009213310186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45940.009213310186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45940.009213310186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45940.009213310186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45940.009213310186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45940.009213310186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45940.009213310186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45940.009213310186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45940.009213310186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45940.009213310186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45940.009213310186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45940.009213310186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45940.009213310186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45940.009213310186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45940.009213310186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45940.009213310186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45940.009213310186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45940.009213310186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45940.009213310186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45940.009213310186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45940.009213310186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45940.009213310186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45940.009213310186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45940.009213310186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45940.009213310186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45940.009213310186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45940.009213310186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45940.009213310186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45940.009213310186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45940.009213310186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45940.009213310186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45940.009213310186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45940.009213310186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45940.009213310186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45940.009213310186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45940.009213310186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45940.009213310186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45940.009213310186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45940.009213310186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45940.009213310186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45940.009213310186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45940.009213310186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45940.009213310186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45940.009213310186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45940.009213310186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45940.009213310186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45940.009213310186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45940.009213310186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45940.009213310186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45940.009213310186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45940.009213310186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45940.009213310186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45940.009213310186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45940.009213310186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45940.009213310186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45940.009213310186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45940.009213310186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45940.009213310186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45940.009213310186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45940.009213310186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45940.009213310186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45940.009213310186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45940.009213310186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45940.009213310186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45940.009213310186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45940.009213310186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45940.009213310186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45940.009213310186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45940.009213310186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45940.009213310186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45940.009213310186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45940.009213310186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45940.009213310186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45940.009213310186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45940.009213310186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45940.009213310186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45940.009213310186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45940.009213310186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45940.009213310186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45940.009213310186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45940.009213310186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45940.009213310186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45940.009213310186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45940.009213310186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45940.009213310186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45940.009213310186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45940.009213310186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45940.009213310186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45940.009213310186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45940.009213310186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45940.009213310186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45940.009213310186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45940.009213310186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45940.009213310186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45940.009213310186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45940.009213310186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45940.009213310186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45940.009213310186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45940.009213310186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45940.009213310186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45940.009213310186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45940.009213310186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45940.009213310186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45940.009213310186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45940.009213310186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45940.009213310186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45940.009213310186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45940.009213310186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45940.009213310186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45940.009213310186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45940.009213310186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45940.009213310186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45940.009213310186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45940.009213310186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45940.009213310186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45940.009213310186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45940.009213310186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45940.009213310186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45940.009213310186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45940.009213310186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45940.009213310186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45940.009213310186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45940.009213310186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45940.009213310186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45940.009213310186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45940.009213310186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45940.009213310186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45940.009213310186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45940.009213310186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45940.009213310186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45940.009213310186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45940.009213310186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45940.009213310186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45940.009213310186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45940.009213310186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45940.009213310186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45940.009213310186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45940.009213310186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45940.009213310186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45940.009213310186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45940.009213310186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45940.009213310186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45940.009213310186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45940.009213310186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45940.009213310186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45940.009213310186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45940.009213310186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45940.009213310186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45940.009213310186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45940.009213310186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45940.009213310186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45940.009213310186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45940.009213310186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45940.009213310186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45940.009213310186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45940.009213310186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45940.009213310186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45940.009213310186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45940.009213310186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45940.009213310186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45940.009213310186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45940.009213310186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45940.009213310186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45940.009213310186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45940.009213310186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45940.009213310186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45940.009213310186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45940.009213310186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45940.009213310186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45940.009213310186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45940.009213310186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45940.009213310186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45940.009213310186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45940.009213310186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45940.009213310186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45940.009213310186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45940.009213310186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45940.009213310186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45940.009213310186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45940.009213310186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45940.009213310186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45940.009213310186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45940.009213310186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45940.009213310186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45940.009213310186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45940.009213310186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45940.009213310186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45940.009213310186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45940.009213310186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45940.009213310186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45940.009213310186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45940.009213310186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45940.009213310186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45940.009213310186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45940.009213310186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45940.009213310186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45940.009213310186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45940.009213310186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45940.009213310186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45940.009213310186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45940.009213310186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45940.009213310186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45940.009213310186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45940.009213310186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45940.009213310186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45940.009213310186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45940.009213310186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45940.009213310186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45940.009213310186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45940.009213310186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45940.009213310186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45940.009213310186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45940.009213310186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45940.009213310186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45940.009213310186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45940.009213310186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45940.009213310186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45940.009213310186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45940.009213310186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45940.009213310186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45940.009213310186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45940.009213310186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45940.009213310186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45940.009213310186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45940.009213310186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45940.009213310186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45940.009213310186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45940.009213310186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45940.009213310186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45940.009213310186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45940.009213310186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45940.009213310186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45940.009213310186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45940.009213310186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45940.009213310186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45940.009213310186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45940.009213310186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45940.009213310186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45940.009213310186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45940.009213310186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45940.009213310186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45940.009213310186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45940.009213310186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45940.009213310186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45940.009213310186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45940.009213310186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45940.009213310186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45940.009213310186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45940.009213310186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45940.009213310186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45940.009213310186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45940.009213310186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45940.009213310186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45940.009213310186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45940.009213310186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45940.009213310186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45940.009213310186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45940.009213310186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45940.009213310186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45940.009213310186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45940.009213310186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45940.009213310186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45940.009213310186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45940.009213310186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45940.009213310186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45940.009213310186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45940.009213310186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45940.009213310186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45940.009213310186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45940.009213310186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45940.009213310186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45940.009213310186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45940.009213310186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45940.009213310186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45940.009213310186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45940.009213310186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45940.009213310186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45940.009213310186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45940.009213310186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45940.009213310186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45940.009213310186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45940.009213310186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45940.009213310186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45940.009213310186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45940.009213310186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45940.009213310186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45940.009213310186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45940.009213310186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45940.009213310186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45940.009213310186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45940.009213310186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45940.009213310186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45940.009213310186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45940.009213310186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45940.009213310186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45940.009213310186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45940.009213310186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45940.009213310186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45940.009213310186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45940.009213310186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45940.009213310186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45940.009213310186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45940.009213310186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45940.009213310186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45940.009213310186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45940.009213310186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45940.009213310186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45940.009213310186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45940.009213310186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45940.009213310186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45940.009213310186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45940.009213310186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45940.009213310186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45940.009213310186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45940.009213310186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45940.009213310186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45940.009213310186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45940.009213310186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45940.009213310186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45940.009213310186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45940.009213310186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45940.009213310186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45940.009213310186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45940.009213310186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45940.009213310186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45940.009213310186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45940.009213310186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45940.009213310186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45940.009213310186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45940.009213310186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45940.009213310186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45940.009213310186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45940.009213310186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45940.009213310186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45940.009213310186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45940.009213310186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45940.009213310186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45940.009213310186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45940.009213310186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45940.009213310186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45940.009213310186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45940.009213310186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45940.009213310186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45940.009213310186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45940.009213310186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45940.009213310186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45940.009213310186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45940.009213310186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45940.009213310186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45940.009213310186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45940.009213310186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45940.009213310186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45940.009213310186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45940.009213310186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45940.009213310186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45940.009213310186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45940.009213310186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236.52849571758998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0.45196793981449446</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1</v>
      </c>
      <c r="D4" s="129" t="s">
        <v>34671</v>
      </c>
      <c r="E4" s="104" t="s">
        <v>38964</v>
      </c>
      <c r="F4" s="131">
        <v>45940.400173611109</v>
      </c>
      <c r="G4" s="132">
        <f ca="1">IFERROR(NOW()-F4,"")</f>
        <v>-0.39096030092332512</v>
      </c>
      <c r="H4" s="131">
        <v>45940.373136574075</v>
      </c>
      <c r="I4" s="127" t="str">
        <f>IFERROR(VLOOKUP(D4,DB!A:F,6,0),"")</f>
        <v>SCECO</v>
      </c>
      <c r="J4" s="127" t="str">
        <f>IFERROR(VLOOKUP(D4,DB!A:G,7,0),"")</f>
        <v>Vandalized+In progress</v>
      </c>
      <c r="K4" s="133" t="s">
        <v>39063</v>
      </c>
      <c r="L4" s="129" t="str">
        <f>IFERROR(VLOOKUP(D4,DB!A:I,9,0),"")</f>
        <v>Latis</v>
      </c>
    </row>
    <row r="5" spans="1:16" ht="15" customHeight="1">
      <c r="A5" s="127"/>
      <c r="B5" s="127" t="str">
        <f>IFERROR(VLOOKUP(D5,DB!A:K,11,0),"")</f>
        <v/>
      </c>
      <c r="C5" s="128"/>
      <c r="D5" s="129"/>
      <c r="E5" s="104"/>
      <c r="F5" s="131"/>
      <c r="G5" s="132">
        <f ca="1">IFERROR(NOW()-F5,"")</f>
        <v>45940.009213310186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45940.009213310186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45940.009213310186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45940.009213310186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45940.009213310186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45940.009213310186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45940.009213310186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45940.009213310186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45940.009213310186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45940.009213310186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45940.009213310186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45940.009213310186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45940.009213310186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45940.009213310186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45940.009213310186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45940.009213310186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45940.009213310186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45940.009213310186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45940.009213310186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45940.009213310186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45940.009213310186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45940.009213310186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45940.009213310186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45940.009213310186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45940.009213310186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45940.009213310186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45940.009213310186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45940.009213310186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45940.009213310186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45940.009213310186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45940.009213310186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45940.009213310186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45940.009213310186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45940.009213310186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45940.009213310186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45940.009213310186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45940.009213310186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45940.009213310186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45940.009213310186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45940.009213310186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45940.009213310186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45940.009213310186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45940.009213310186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45940.009213310186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45940.009213310186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45940.009213310186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45940.009213310186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45940.009213310186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45940.009213310186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45940.009213310186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45940.009213310186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45940.009213310186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45940.009213310186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45940.009213310186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45940.009213310186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45940.009213310186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45940.009213310186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45940.009213310186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45940.009213310186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45940.009213310186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45940.009213310186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45940.009213310186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45940.009213310186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45940.009213310186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45940.009213310186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45940.009213310186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45940.009213310186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45940.009213310186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45940.009213310186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45940.009213310186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45940.009213310186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45940.009213310186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45940.009213310186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45940.009213310186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45940.009213310186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45940.009213310186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45940.009213310186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45940.009213310186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45940.009213310186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45940.009213310186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45940.009213310186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45940.009213310186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45940.009213310186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45940.009213310186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45940.009213310186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45940.009213310186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45940.009213310186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45940.009213310186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45940.009213310186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45940.009213310186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45940.009213310186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45940.009213310186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45940.009213310186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45940.009213310186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45940.009213310186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45940.009213310186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45940.009213310186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45940.009213310186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45940.009213310186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45940.009213310186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45940.009213310186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45940.009213310186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45940.009213310186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45940.009213310186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45940.009213310186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45940.009213310186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45940.009213310186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45940.009213310186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45940.009213310186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45940.009213310186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45940.009213310186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45940.009213310186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45940.009213310186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45940.009213310186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45940.009213310186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45940.009213310186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45940.009213310186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45940.009213310186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45940.009213310186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45940.009213310186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45940.009213310186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45940.009213310186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45940.009213310186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45940.009213310186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45940.009213310186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45940.009213310186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45940.009213310186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45940.009213310186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45940.009213310186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45940.009213310186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45940.009213310186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45940.009213310186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45940.009213310186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45940.009213310186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45940.009213310186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45940.009213310186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45940.009213310186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45940.009213310186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45940.009213310186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45940.009213310186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45940.009213310186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45940.009213310186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45940.009213310186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45940.009213310186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45940.009213310186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45940.009213310186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45940.009213310186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45940.009213310186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45940.009213310186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45940.009213310186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45940.009213310186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45940.009213310186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45940.009213310186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45940.009213310186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45940.009213310186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45940.009213310186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45940.009213310186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45940.009213310186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45940.009213310186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45940.009213310186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45940.009213310186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45940.009213310186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45940.009213310186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45940.009213310186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45940.009213310186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45940.009213310186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45940.009213310186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45940.009213310186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45940.009213310186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45940.009213310186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45940.009213310186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45940.009213310186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45940.009213310186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45940.009213310186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45940.009213310186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45940.009213310186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45940.009213310186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45940.009213310186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45940.009213310186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45940.009213310186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45940.009213310186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45940.009213310186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45940.009213310186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45940.009213310186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45940.009213310186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45940.009213310186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45940.009213310186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45940.009213310186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45940.009213310186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45940.009213310186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45940.009213310186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45940.009213310186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45940.009213310186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45940.009213310186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45940.009213310186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45940.009213310186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45940.009213310186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45940.009213310186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45940.009213310186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45940.009213310186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45940.009213310186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45940.009213310186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45940.009213310186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45940.009213310186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45940.009213310186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45940.009213310186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45940.009213310186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45940.009213310186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45940.009213310186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45940.009213310186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45940.009213310186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45940.009213310186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45940.009213310186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45940.009213310186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45940.009213310186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45940.009213310186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45940.009213310186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45940.009213310186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45940.009213310186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45940.009213310186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45940.009213310186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45940.009213310186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45940.009213310186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45940.009213310186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45940.009213310186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45940.009213310186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45940.009213310186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45940.009213310186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45940.009213310186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45940.009213310186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45940.009213310186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45940.009213310186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45940.009213310186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45940.009213310186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45940.009213310186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45940.009213310186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45940.009213310186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45940.009213310186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45940.009213310186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45940.009213310186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45940.009213310186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45940.009213310186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45940.009213310186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45940.009213310186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45940.009213310186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45940.009213310186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45940.009213310186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45940.009213310186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45940.009213310186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45940.009213310186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45940.009213310186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45940.009213310186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45940.009213310186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45940.009213310186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45940.009213310186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45940.009213310186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45940.009213310186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45940.009213310186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45940.009213310186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45940.009213310186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45940.009213310186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45940.009213310186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45940.009213310186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45940.009213310186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45940.009213310186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45940.009213310186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45940.009213310186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45940.009213310186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45940.009213310186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45940.009213310186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45940.009213310186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45940.009213310186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45940.009213310186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45940.009213310186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45940.009213310186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45940.009213310186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45940.009213310186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45940.009213310186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45940.009213310186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45940.009213310186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45940.009213310186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45940.009213310186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45940.009213310186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45940.009213310186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45940.009213310186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45940.009213310186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45940.009213310186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45940.009213310186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45940.009213310186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45940.009213310186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45940.009213310186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45940.009213310186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45940.009213310186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45940.009213310186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45940.009213310186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45940.009213310186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45940.009213310186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45940.009213310186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45940.009213310186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45940.009213310186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45940.009213310186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45940.009213310186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45940.009213310186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45940.009213310186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45940.009213310186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45940.009213310186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45940.009213310186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45940.009213310186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45940.009213310186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45940.009213310186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45940.009213310186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45940.009213310186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45940.009213310186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45940.009213310186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45940.009213310186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45940.009213310186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45940.009213310186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45940.009213310186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45940.009213310186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45940.009213310186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45940.009213310186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45940.009213310186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45940.009213310186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45940.009213310186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45940.009213310186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45940.009213310186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45940.009213310186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45940.009213310186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45940.009213310186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45940.009213310186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45940.009213310186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45940.009213310186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45940.009213310186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45940.009213310186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45940.009213310186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45940.009213310186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45940.009213310186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45940.009213310186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45940.009213310186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45940.009213310186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45940.009213310186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45940.009213310186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45940.009213310186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45940.009213310186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45940.009213310186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45940.009213310186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45940.009213310186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45940.009213310186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45940.009213310186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45940.009213310186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45940.009213310186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45940.009213310186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45940.009213310186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45940.009213310186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45940.009213310186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45940.009213310186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45940.009213310186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45940.009213310186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45940.009213310186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45940.009213310186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45940.009213310186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45940.009213310186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45940.009213310186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45940.009213310186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45940.009213310186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45940.009213310186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45940.009213310186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45940.009213310186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45940.009213310186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45940.009213310186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45940.009213310186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45940.009213310186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45940.009213310186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45940.009213310186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45940.009213310186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45940.009213310186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45940.009213310186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45940.009213310186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45940.009213310186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45940.009213310186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45940.009213310186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45940.009213310186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45940.009213310186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45940.009213310186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45940.009213310186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45940.009213310186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45940.009213310186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45940.009213310186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45940.009213310186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45940.009213310186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45940.009213310186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45940.009213310186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45940.009213310186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45940.009213310186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45940.009213310186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45940.009213310186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45940.009213310186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45940.009213310186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45940.009213310186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45940.009213310186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45940.009213310186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45940.009213310186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45940.009213310186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45940.009213310186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45940.009213310186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45940.009213310186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45940.009213310186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45940.009213310186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45940.009213310186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45940.009213310186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45940.009213310186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45940.009213310186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45940.009213310186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45940.009213310186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45940.009213310186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45940.009213310186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45940.009213310186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45940.009213310186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45940.009213310186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45940.009213310186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45940.009213310186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45940.009213310186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45940.009213310186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45940.009213310186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45940.009213310186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45940.009213310186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45940.009213310186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45940.009213310186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45940.009213310186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45940.009213310186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45940.009213310186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45940.009213310186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45940.009213310186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45940.009213310186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45940.009213310186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45940.009213310186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45940.009213310186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45940.009213310186</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45940.009213310186</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2">
        <f ca="1">IFERROR(NOW()-F2,"")</f>
        <v>48.177153124997858</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2">
        <f t="shared" ref="G3" ca="1" si="0">IFERROR(NOW()-F3,"")</f>
        <v>13.820335995369533</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9" ca="1" si="1">IFERROR(NOW()-F4,"")</f>
        <v>45940.009213310186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45940.009213310186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45940.009213310186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45940.009213310186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45940.009213310186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45940.009213310186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45940.009213310186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45940.009213310186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45940.009213310186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45940.009213310186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45940.009213310186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45940.009213310186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45940.009213310186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45940.009213310186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45940.009213310186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45940.009213310186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45940.009213310186</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45940.009213310186</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45940.009213310186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45940.009213310186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45940.009213310186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45940.009213310186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45940.009213310186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45940.009213310186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45940.009213310186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45940.009213310186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45940.009213310186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45940.009213310186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45940.009213310186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45940.009213310186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45940.009213310186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45940.009213310186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45940.009213310186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45940.009213310186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45940.009213310186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45940.009213310186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45940.009213310186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45940.009213310186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45940.009213310186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45940.009213310186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45940.009213310186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45940.009213310186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45940.009213310186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45940.009213310186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45940.009213310186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45940.009213310186</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45940.009213310186</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45940.009213310186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45940.009213310186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45940.009213310186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45940.009213310186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45940.009213310186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45940.009213310186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45940.009213310186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45940.009213310186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45940.009213310186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45940.009213310186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45940.009213310186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45940.009213310186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45940.009213310186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45940.009213310186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45940.009213310186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45940.009213310186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45940.009213310186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45940.009213310186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45940.009213310186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45940.009213310186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45940.009213310186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45940.009213310186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45940.009213310186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45940.009213310186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45940.009213310186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45940.009213310186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45940.009213310186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45940.009213310186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45940.009213310186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45940.009213310186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45940.009213310186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45940.009213310186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45940.009213310186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45940.009213310186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45940.009213310186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45940.009213310186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45940.009213310186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45940.009213310186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45940.009213310186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45940.009213310186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45940.009213310186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45940.009213310186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45940.009213310186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45940.009213310186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45940.009213310186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45940.009213310186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45940.009213310186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45940.009213310186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45940.009213310186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45940.009213310186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45940.009213310186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45940.009213310186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45940.009213310186</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45940.009213310186</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tabSelected="1" workbookViewId="0">
      <selection activeCell="D14" sqref="D14"/>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13.236366087963688</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0.48015081018820638</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6.1282410879648523</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0.15111145833361661</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0.21974571759346873</v>
      </c>
      <c r="H6" s="152">
        <v>45940.418055555558</v>
      </c>
      <c r="I6" s="149" t="str">
        <f>IFERROR(VLOOKUP(D6,DB!A:F,6,0),"")</f>
        <v>Generator-SG</v>
      </c>
      <c r="J6" s="149" t="str">
        <f>IFERROR(VLOOKUP(D6,DB!A:G,7,0),"")</f>
        <v>Vandalized</v>
      </c>
      <c r="K6" s="148" t="s">
        <v>39077</v>
      </c>
      <c r="L6" s="149" t="str">
        <f>IFERROR(VLOOKUP(D6,DB!A:I,9,0),"")</f>
        <v>Latis</v>
      </c>
    </row>
    <row r="7" spans="1:16383" ht="31.5" customHeight="1">
      <c r="A7" s="156" t="s">
        <v>39078</v>
      </c>
      <c r="B7" s="156" t="str">
        <f>IFERROR(VLOOKUP(D7,DB!A:K,11,0),"")</f>
        <v>R6</v>
      </c>
      <c r="C7" s="156">
        <v>1</v>
      </c>
      <c r="D7" s="156" t="s">
        <v>34385</v>
      </c>
      <c r="E7" s="156" t="s">
        <v>38964</v>
      </c>
      <c r="F7" s="165">
        <v>45940.280798611115</v>
      </c>
      <c r="G7" s="151">
        <f ca="1">IFERROR(NOW()-F6,"-")</f>
        <v>0.21974571759346873</v>
      </c>
      <c r="H7" s="165">
        <v>45940.359756944446</v>
      </c>
      <c r="I7" s="156" t="str">
        <f>IFERROR(VLOOKUP(D7,DB!A:F,6,0),"")</f>
        <v>SCECO</v>
      </c>
      <c r="J7" s="156" t="str">
        <f>IFERROR(VLOOKUP(D7,DB!A:G,7,0),"")</f>
        <v>Vandalized</v>
      </c>
      <c r="K7" s="156" t="s">
        <v>39079</v>
      </c>
      <c r="L7" s="156" t="str">
        <f>IFERROR(VLOOKUP(D7,DB!A:I,9,0),"")</f>
        <v>Latis</v>
      </c>
    </row>
    <row r="8" spans="1:16383" ht="31.5" customHeight="1">
      <c r="A8" s="110"/>
      <c r="B8" s="157" t="str">
        <f>IFERROR(VLOOKUP(D8,DB!A:K,11,0),"")</f>
        <v/>
      </c>
      <c r="C8" s="157"/>
      <c r="D8" s="156"/>
      <c r="E8" s="156"/>
      <c r="F8" s="113"/>
      <c r="G8" s="151">
        <f ca="1">IFERROR(NOW()-F8,"-")</f>
        <v>45940.009213310186</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45940.009213310186</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45940.009213310186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45940.009213310186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45940.009213310186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59">
        <f ca="1">IFERROR(NOW()-F13,"-")</f>
        <v>45940.009213310186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45940.009213310186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45940.009213310186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45940.009213310186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45940.009213310186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45940.009213310186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45940.009213310186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45940.009213310186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45940.009213310186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45940.009213310186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45940.009213310186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45940.009213310186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45940.009213310186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45940.009213310186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45940.009213310186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45940.009213310186</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45940.009213310186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45940.009213310186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45940.009213310186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45940.009213310186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45940.009213310186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45940.009213310186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45940.009213310186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45940.009213310186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45940.009213310186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45940.009213310186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45940.009213310186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45940.009213310186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45940.009213310186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45940.009213310186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45940.009213310186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45940.009213310186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45940.009213310186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45940.009213310186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45940.009213310186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45940.009213310186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45940.009213310186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45940.009213310186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45940.009213310186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45940.009213310186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45940.009213310186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45940.009213310186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45940.009213310186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45940.009213310186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45940.009213310186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45940.009213310186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45940.009213310186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45940.009213310186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45940.009213310186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45940.009213310186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45940.009213310186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45940.009213310186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45940.009213310186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45940.009213310186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45940.009213310186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45940.009213310186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45940.009213310186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45940.009213310186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45940.009213310186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45940.009213310186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45940.009213310186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45940.009213310186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45940.009213310186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45940.009213310186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45940.009213310186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45940.009213310186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45940.009213310186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45940.009213310186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45940.009213310186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45940.009213310186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45940.009213310186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45940.009213310186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45940.009213310186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45940.009213310186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45940.009213310186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45940.009213310186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45940.009213310186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45940.009213310186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45940.009213310186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45940.009213310186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45940.009213310186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45940.009213310186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45940.009213310186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45940.009213310186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45940.009213310186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45940.009213310186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45940.009213310186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45940.009213310186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45940.009213310186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45940.009213310186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45940.009213310186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45940.009213310186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45940.009213310186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45940.009213310186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45940.009213310186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45940.009213310186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45940.009213310186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45940.009213310186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45940.009213310186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45940.009213310186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45940.009213310186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45940.009213310186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45940.009213310186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45940.009213310186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45940.009213310186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45940.009213310186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45940.009213310186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45940.009213310186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45940.009213310186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45940.009213310186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45940.009213310186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45940.009213310186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45940.009213310186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45940.009213310186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45940.009213310186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45940.009213310186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45940.009213310186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45940.009213310186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45940.009213310186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45940.009213310186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45940.009213310186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45940.009213310186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45940.009213310186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45940.009213310186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45940.009213310186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45940.009213310186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45940.009213310186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45940.009213310186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45940.009213310186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45940.009213310186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45940.009213310186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45940.009213310186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45940.009213310186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45940.009213310186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45940.009213310186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45940.009213310186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45940.009213310186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45940.009213310186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45940.009213310186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45940.009213310186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45940.009213310186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45940.009213310186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45940.009213310186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45940.009213310186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45940.009213310186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45940.009213310186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45940.009213310186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45940.009213310186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45940.009213310186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45940.009213310186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45940.009213310186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45940.009213310186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45940.009213310186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45940.009213310186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45940.009213310186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45940.009213310186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45940.009213310186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45940.009213310186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45940.009213310186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45940.009213310186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45940.009213310186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45940.009213310186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45940.009213310186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45940.009213310186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45940.009213310186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45940.009213310186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45940.009213310186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45940.009213310186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45940.009213310186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45940.009213310186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45940.009213310186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45940.009213310186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45940.009213310186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45940.009213310186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45940.009213310186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45940.009213310186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45940.009213310186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45940.009213310186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45940.009213310186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45940.009213310186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45940.009213310186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45940.009213310186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45940.009213310186</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2025-10-10T07:15:53Z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